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3/Primary/"/>
    </mc:Choice>
  </mc:AlternateContent>
  <xr:revisionPtr revIDLastSave="8" documentId="8_{3A748565-EF8C-4F18-AB83-8DA006EF2E41}" xr6:coauthVersionLast="47" xr6:coauthVersionMax="47" xr10:uidLastSave="{B5232F59-5AC3-4646-AC25-968B2D80C616}"/>
  <bookViews>
    <workbookView xWindow="-120" yWindow="-120" windowWidth="38640" windowHeight="21240" xr2:uid="{5601A3F1-1B1D-4DB0-A1C3-4576FECF35CE}"/>
  </bookViews>
  <sheets>
    <sheet name="Trading Data" sheetId="1" r:id="rId1"/>
    <sheet name="New Admissions" sheetId="2" r:id="rId2"/>
    <sheet name="Further Issues" sheetId="3" r:id="rId3"/>
  </sheets>
  <definedNames>
    <definedName name="_xlnm._FilterDatabase" localSheetId="0" hidden="1">'Trading Data'!$A$6:$L$114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3" l="1"/>
  <c r="F19" i="3"/>
  <c r="K19" i="3"/>
  <c r="G19" i="3"/>
  <c r="C19" i="3"/>
  <c r="C65" i="3"/>
  <c r="B14" i="3"/>
  <c r="B13" i="3"/>
  <c r="B12" i="3"/>
  <c r="B11" i="3"/>
  <c r="B10" i="3"/>
  <c r="B9" i="3"/>
  <c r="M19" i="2"/>
  <c r="L19" i="2"/>
  <c r="J19" i="2"/>
  <c r="H19" i="2"/>
  <c r="F19" i="2"/>
  <c r="C19" i="2"/>
  <c r="B19" i="2"/>
  <c r="B19" i="3" l="1"/>
</calcChain>
</file>

<file path=xl/sharedStrings.xml><?xml version="1.0" encoding="utf-8"?>
<sst xmlns="http://schemas.openxmlformats.org/spreadsheetml/2006/main" count="1257" uniqueCount="515">
  <si>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</si>
  <si>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</si>
  <si>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</si>
  <si>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</si>
  <si>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</si>
  <si>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</si>
  <si>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</si>
  <si>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</si>
  <si>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</si>
  <si>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Vulcan Industries plc</t>
  </si>
  <si>
    <t>VULC</t>
  </si>
  <si>
    <t>GB00BKMDX634</t>
  </si>
  <si>
    <t>GBX</t>
  </si>
  <si>
    <t>First Sentinel Corporate Finance</t>
  </si>
  <si>
    <t>Peel Hunt LLP, Shore Capital, Winterflood Securities Ltd</t>
  </si>
  <si>
    <t>Gowin New Energy Group Limited 2% Preference Shares</t>
  </si>
  <si>
    <t>GWPT</t>
  </si>
  <si>
    <t>KYG412151154</t>
  </si>
  <si>
    <t>Novum Securities</t>
  </si>
  <si>
    <t>Peel Hunt LLP</t>
  </si>
  <si>
    <t>GB00B16GQJ90</t>
  </si>
  <si>
    <t>Alfred Henry Corporate Finance Ltd.</t>
  </si>
  <si>
    <t>Canaccord Genuity Limited, Peel Hunt LLP, Shore Capital, Stifel Nicolaus Europe Limited, Winterflood Securities Ltd</t>
  </si>
  <si>
    <t>IamFire Plc</t>
  </si>
  <si>
    <t>FIRE</t>
  </si>
  <si>
    <t>GB00BKTRF404</t>
  </si>
  <si>
    <t>Peterhouse Capital Ltd</t>
  </si>
  <si>
    <t>Marex Financial, Peel Hunt LLP, Shore Capital, Stifel Nicolaus Europe Limited, Winterflood Securities Ltd</t>
  </si>
  <si>
    <t>Eight Capital Partners Plc</t>
  </si>
  <si>
    <t>ECP</t>
  </si>
  <si>
    <t>GB00BYT56612</t>
  </si>
  <si>
    <t>Cairn Financial Advisers LLP.</t>
  </si>
  <si>
    <t>GB00BMVSDN09</t>
  </si>
  <si>
    <t>Wheelsure Holdings plc</t>
  </si>
  <si>
    <t>WHLP</t>
  </si>
  <si>
    <t>GB00BM950Z45</t>
  </si>
  <si>
    <t>Peel Hunt LLP, Winterflood Securities Ltd</t>
  </si>
  <si>
    <t>Valereum Plc</t>
  </si>
  <si>
    <t>VLRM</t>
  </si>
  <si>
    <t>GI000A2P2W41</t>
  </si>
  <si>
    <t>Canaccord Genuity Limited, Marex Financial, N+1 Singer, Peel Hunt LLP, Shore Capital, Stifel Nicolaus Europe Limited, Winterflood Securities Ltd</t>
  </si>
  <si>
    <t>Gunsynd Plc</t>
  </si>
  <si>
    <t>GUN</t>
  </si>
  <si>
    <t>GB00BMD6PM55</t>
  </si>
  <si>
    <t>Wishbone Gold Plc</t>
  </si>
  <si>
    <t>WSBN</t>
  </si>
  <si>
    <t>GI000A2PX455</t>
  </si>
  <si>
    <t>Beaumont Cornish Ltd.</t>
  </si>
  <si>
    <t>EPE Special Opportunities Ltd</t>
  </si>
  <si>
    <t>EO.P</t>
  </si>
  <si>
    <t>BMG3163K1053</t>
  </si>
  <si>
    <t>Numis Securities Ltd.</t>
  </si>
  <si>
    <t>Canaccord Genuity Limited, Peel Hunt LLP, Shore Capital, Winterflood Securities Ltd</t>
  </si>
  <si>
    <t>Incanthera plc</t>
  </si>
  <si>
    <t>INC</t>
  </si>
  <si>
    <t>GB00BGL7YW15</t>
  </si>
  <si>
    <t>SulNOx Group Plc</t>
  </si>
  <si>
    <t>SNOX</t>
  </si>
  <si>
    <t>GB00BJVQQP66</t>
  </si>
  <si>
    <t>Allenby Capital Limited.</t>
  </si>
  <si>
    <t>N+1 Singer, Peel Hunt LLP, Shore Capital, Stifel Nicolaus Europe Limited, Winterflood Securities Ltd</t>
  </si>
  <si>
    <t>Ace Liberty &amp; Stone plc</t>
  </si>
  <si>
    <t>ALSP</t>
  </si>
  <si>
    <t>GB00BF01VL55</t>
  </si>
  <si>
    <t>Shepherd Neame Ltd</t>
  </si>
  <si>
    <t>SHEP</t>
  </si>
  <si>
    <t>GB00BMQX2R72</t>
  </si>
  <si>
    <t>Evrima Plc</t>
  </si>
  <si>
    <t>EVA</t>
  </si>
  <si>
    <t>GB00BMDFKP05</t>
  </si>
  <si>
    <t>Keith Bayley Rogers &amp; Co. Ltd.</t>
  </si>
  <si>
    <t>Peel Hunt LLP, Stifel Nicolaus Europe Limited, Winterflood Securities Ltd</t>
  </si>
  <si>
    <t>GB00BJBYK814</t>
  </si>
  <si>
    <t>Capital for Colleagues plc</t>
  </si>
  <si>
    <t>CFCP</t>
  </si>
  <si>
    <t>GB00BGCZ2V99</t>
  </si>
  <si>
    <t>Walls &amp; Futures REIT plc</t>
  </si>
  <si>
    <t>WAFR</t>
  </si>
  <si>
    <t>GB00BD04QG09</t>
  </si>
  <si>
    <t>Startup Giants Plc</t>
  </si>
  <si>
    <t>SUG</t>
  </si>
  <si>
    <t>GB00BYP94G30</t>
  </si>
  <si>
    <t>Asia Wealth Group Holdings Ltd</t>
  </si>
  <si>
    <t>AWLP</t>
  </si>
  <si>
    <t>VGG0540E1097</t>
  </si>
  <si>
    <t>Globe Capital Limited</t>
  </si>
  <si>
    <t>GCAP</t>
  </si>
  <si>
    <t>KYG394391158</t>
  </si>
  <si>
    <t>Peel Hunt LLP, Shore Capital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</si>
  <si>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</si>
  <si>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</si>
  <si>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</si>
  <si>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</si>
  <si>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</si>
  <si>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</si>
  <si>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</si>
  <si>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</si>
  <si>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</si>
  <si>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</si>
  <si>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</si>
  <si>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</si>
  <si>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</si>
  <si>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</si>
  <si>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Apollon Formularies plc</t>
  </si>
  <si>
    <t>APOL</t>
  </si>
  <si>
    <t>IM00BJ0LRD77</t>
  </si>
  <si>
    <t>Canaccord Genuity Limited, N+1 Singer, Peel Hunt LLP, Shore Capital, Stifel Nicolaus Europe Limited, Winterflood Securities Ltd</t>
  </si>
  <si>
    <t>Cadence Minerals Plc</t>
  </si>
  <si>
    <t>KDNC</t>
  </si>
  <si>
    <t>GB00BJP0B151</t>
  </si>
  <si>
    <t>W H Ireland Ltd.</t>
  </si>
  <si>
    <t>Tectonic Gold Plc</t>
  </si>
  <si>
    <t>TTAU</t>
  </si>
  <si>
    <t>GB00B9276C59</t>
  </si>
  <si>
    <t>VSA Capital Ltd</t>
  </si>
  <si>
    <t>N+1 Singer, Peel Hunt LLP, Shore Capital, Winterflood Securities Ltd</t>
  </si>
  <si>
    <t>Ananda Developments Plc</t>
  </si>
  <si>
    <t>ANA</t>
  </si>
  <si>
    <t>GB00BDQPXQ60</t>
  </si>
  <si>
    <t>TruSpine Technologies Plc</t>
  </si>
  <si>
    <t>TSP</t>
  </si>
  <si>
    <t>GB00BMZCKL55</t>
  </si>
  <si>
    <t>Coinsilium Group Limited</t>
  </si>
  <si>
    <t>COIN</t>
  </si>
  <si>
    <t>VGG225641015</t>
  </si>
  <si>
    <t>KR1 Plc</t>
  </si>
  <si>
    <t>KR1</t>
  </si>
  <si>
    <t>IM00BYYPQX37</t>
  </si>
  <si>
    <t>Clean Invest Africa Plc</t>
  </si>
  <si>
    <t>CIA</t>
  </si>
  <si>
    <t>GB00BF52QX07</t>
  </si>
  <si>
    <t>Gowin New Energy Group Limited</t>
  </si>
  <si>
    <t>GWIN</t>
  </si>
  <si>
    <t>KYG412152061</t>
  </si>
  <si>
    <t>KYG613521031</t>
  </si>
  <si>
    <t>EL.P</t>
  </si>
  <si>
    <t>GB00BF0XD821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</si>
  <si>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</si>
  <si>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</si>
  <si>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</si>
  <si>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</si>
  <si>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</si>
  <si>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</si>
  <si>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</si>
  <si>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City &amp; Merchant Ltd.</t>
  </si>
  <si>
    <t>Hot Rocks Investments plc</t>
  </si>
  <si>
    <t>HRIP</t>
  </si>
  <si>
    <t>GB00B1WV3198</t>
  </si>
  <si>
    <t>Western Selection P.L.C.</t>
  </si>
  <si>
    <t>WESP</t>
  </si>
  <si>
    <t>GB00B0B9G855</t>
  </si>
  <si>
    <t>BWA Group plc</t>
  </si>
  <si>
    <t>BWAP</t>
  </si>
  <si>
    <t>GB0033877555</t>
  </si>
  <si>
    <t>St Mark Homes PLC</t>
  </si>
  <si>
    <t>SMAP</t>
  </si>
  <si>
    <t>GB0033501445</t>
  </si>
  <si>
    <t>Chapel Down Group plc</t>
  </si>
  <si>
    <t>CDGP</t>
  </si>
  <si>
    <t>GB0032706284</t>
  </si>
  <si>
    <t>Canaccord Genuity Limited, N+1 Singer, Panmure Gordon &amp; Co, Peel Hunt LLP, Shore Capital, Stifel Nicolaus Europe Limited, Winterflood Securities Ltd</t>
  </si>
  <si>
    <t>Daniel Thwaites PLC</t>
  </si>
  <si>
    <t>THW</t>
  </si>
  <si>
    <t>GB0008910779</t>
  </si>
  <si>
    <t>Gledhow Investments plc</t>
  </si>
  <si>
    <t>GDH</t>
  </si>
  <si>
    <t>GB0008842717</t>
  </si>
  <si>
    <t>Peel Hunt LLP, Shore Capital, Stifel Nicolaus Europe Limited, Winterflood Securities Ltd</t>
  </si>
  <si>
    <t>Arbuthnot Banking Group PLC</t>
  </si>
  <si>
    <t>ARBB</t>
  </si>
  <si>
    <t>GB0007922338</t>
  </si>
  <si>
    <t>Secured Property Developments plc</t>
  </si>
  <si>
    <t>SPD</t>
  </si>
  <si>
    <t>GB0007921363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</si>
  <si>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</si>
  <si>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</si>
  <si>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</si>
  <si>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</si>
  <si>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</si>
  <si>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</si>
  <si>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</si>
  <si>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</si>
  <si>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</si>
  <si>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</si>
  <si>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</si>
  <si>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</si>
  <si>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</si>
  <si>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</si>
  <si>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</si>
  <si>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Oberon Investments Group Plc</t>
  </si>
  <si>
    <t>OBE</t>
  </si>
  <si>
    <t>GB00BDZRYX75</t>
  </si>
  <si>
    <t>Rogue Baron Plc</t>
  </si>
  <si>
    <t>SHNJ</t>
  </si>
  <si>
    <t>GB00BKPJXC41</t>
  </si>
  <si>
    <t>Samarkand Group plc</t>
  </si>
  <si>
    <t>SMK</t>
  </si>
  <si>
    <t>GB00BLH1QT30</t>
  </si>
  <si>
    <t>NFT Investments PLC</t>
  </si>
  <si>
    <t>NFT</t>
  </si>
  <si>
    <t>GB00BMW34204</t>
  </si>
  <si>
    <t>Canaccord Genuity Limited, Marex Financial, Peel Hunt LLP, Shore Capital, Stifel Nicolaus Europe Limited, Winterflood Securities Ltd</t>
  </si>
  <si>
    <t>Semper Fortis Esports PLC</t>
  </si>
  <si>
    <t>SEMP</t>
  </si>
  <si>
    <t>GB00BLF80W74</t>
  </si>
  <si>
    <t>Hybridan LLP</t>
  </si>
  <si>
    <t>AQRU PLC</t>
  </si>
  <si>
    <t>AQRU</t>
  </si>
  <si>
    <t>GB00BN6JHS87</t>
  </si>
  <si>
    <t>Watchstone Group PLC</t>
  </si>
  <si>
    <t>WTG</t>
  </si>
  <si>
    <t>GB00BYNBFN51</t>
  </si>
  <si>
    <t>Panmure Gordon &amp; Co, Peel Hunt LLP, Shore Capital, Winterflood Securities Ltd</t>
  </si>
  <si>
    <t>Pharma C Investments Plc</t>
  </si>
  <si>
    <t>PCIL</t>
  </si>
  <si>
    <t>GB00BJDPYD55</t>
  </si>
  <si>
    <t>GB00BNDMJS47</t>
  </si>
  <si>
    <t>Clarify Pharma PLC</t>
  </si>
  <si>
    <t>PSYC</t>
  </si>
  <si>
    <t>GB00BMCD8M81</t>
  </si>
  <si>
    <t>Igraine plc</t>
  </si>
  <si>
    <t>KING</t>
  </si>
  <si>
    <t>GB00BM9CKV18</t>
  </si>
  <si>
    <t>Voyager Life plc</t>
  </si>
  <si>
    <t>VOY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</si>
  <si>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</si>
  <si>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</si>
  <si>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</si>
  <si>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</si>
  <si>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</si>
  <si>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</si>
  <si>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</si>
  <si>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Yooma Wellness Inc</t>
  </si>
  <si>
    <t>YOOM</t>
  </si>
  <si>
    <t>CA98615V1022</t>
  </si>
  <si>
    <t>VSA Capital Group plc</t>
  </si>
  <si>
    <t>VSA</t>
  </si>
  <si>
    <t>GB00BMXR4K91</t>
  </si>
  <si>
    <t>Quantum Exponential Group plc</t>
  </si>
  <si>
    <t>QBIT</t>
  </si>
  <si>
    <t>GB00BLR8M858</t>
  </si>
  <si>
    <t>Kasei Holdings Plc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</si>
  <si>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</si>
  <si>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</si>
  <si>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</si>
  <si>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</si>
  <si>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</si>
  <si>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</si>
  <si>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</si>
  <si>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</si>
  <si>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</si>
  <si>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</si>
  <si>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</si>
  <si>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</si>
  <si>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</si>
  <si>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</si>
  <si>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ChallengerX plc</t>
  </si>
  <si>
    <t>CXS</t>
  </si>
  <si>
    <t>GB00BMD0WG01</t>
  </si>
  <si>
    <t>SuperSeed Capital Limited</t>
  </si>
  <si>
    <t>WWW</t>
  </si>
  <si>
    <t>GG00BL594H32</t>
  </si>
  <si>
    <t>Invinity Energy Systems plc</t>
  </si>
  <si>
    <t>IES</t>
  </si>
  <si>
    <t>JE00BLR94N79</t>
  </si>
  <si>
    <t>Invinity Energy Systems plc Long-Term Warrants</t>
  </si>
  <si>
    <t>IESL</t>
  </si>
  <si>
    <t>JE00BN33L924</t>
  </si>
  <si>
    <t>Canaccord Genuity Limited, N+1 Singer, Winterflood Securities Ltd</t>
  </si>
  <si>
    <t>Invinity Energy Systems plc Short-Term Warrants</t>
  </si>
  <si>
    <t>IESS</t>
  </si>
  <si>
    <t>JE00BN33L817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</si>
  <si>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</si>
  <si>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</si>
  <si>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</si>
  <si>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</si>
  <si>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</si>
  <si>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</si>
  <si>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</si>
  <si>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ProBiotix Health Plc</t>
  </si>
  <si>
    <t>PBX</t>
  </si>
  <si>
    <t>GB00BLNBFR86</t>
  </si>
  <si>
    <t>Asimilar Group Plc</t>
  </si>
  <si>
    <t>ASLR</t>
  </si>
  <si>
    <t>GB00BFX2VL54</t>
  </si>
  <si>
    <t>Oberon Capital</t>
  </si>
  <si>
    <t>Lift Global Ventures Plc</t>
  </si>
  <si>
    <t>LFT</t>
  </si>
  <si>
    <t>GB00BNG59574</t>
  </si>
  <si>
    <t>Optiva Securities Limited</t>
  </si>
  <si>
    <t>KYG5462G1073</t>
  </si>
  <si>
    <t>Psych Capital Plc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</si>
  <si>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</si>
  <si>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</si>
  <si>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</si>
  <si>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</si>
  <si>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</si>
  <si>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</si>
  <si>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</si>
  <si>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</si>
  <si>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</si>
  <si>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</si>
  <si>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</si>
  <si>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</si>
  <si>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</si>
  <si>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</si>
  <si>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Panmure Gordon (UK) Limited</t>
  </si>
  <si>
    <t>Singer Capital Markets Advisory LLP</t>
  </si>
  <si>
    <t>Inteliqo Limited</t>
  </si>
  <si>
    <t>IQO</t>
  </si>
  <si>
    <t>GG00BPLG4G55</t>
  </si>
  <si>
    <t>Unigel Group plc</t>
  </si>
  <si>
    <t>UNX</t>
  </si>
  <si>
    <t>GB00BPP4RY41</t>
  </si>
  <si>
    <t>Global Connectivity PLC</t>
  </si>
  <si>
    <t>GCON</t>
  </si>
  <si>
    <t>Guanajuato Silver Company Ltd</t>
  </si>
  <si>
    <t>GSVR</t>
  </si>
  <si>
    <t>CA40066W1068</t>
  </si>
  <si>
    <t>Marex Financial, Peel Hunt LLP, Shore Capital, Winterflood Securities Ltd</t>
  </si>
  <si>
    <t>Access</t>
  </si>
  <si>
    <t>Apex</t>
  </si>
  <si>
    <t>Crushmetric Group Limited</t>
  </si>
  <si>
    <t>CUSH</t>
  </si>
  <si>
    <t>EDX Medical Group Plc</t>
  </si>
  <si>
    <t>EDX</t>
  </si>
  <si>
    <t>Cooks Coffee Company Limited</t>
  </si>
  <si>
    <t>COOK</t>
  </si>
  <si>
    <t>NZCFGE0001S7</t>
  </si>
  <si>
    <t>OTAQ plc</t>
  </si>
  <si>
    <t>OTAQ</t>
  </si>
  <si>
    <t>GB00BK6JQ137</t>
  </si>
  <si>
    <t>Dowgate Capital Limited</t>
  </si>
  <si>
    <t>Looking Glass Labs Limited</t>
  </si>
  <si>
    <t>NFTX</t>
  </si>
  <si>
    <t>One Health Group PLC</t>
  </si>
  <si>
    <t>OHGR</t>
  </si>
  <si>
    <t>GB00BNNT0595</t>
  </si>
  <si>
    <t>Peel Hunt LLP, Stifel Nicolaus Europe Limited</t>
  </si>
  <si>
    <t>Industrials</t>
  </si>
  <si>
    <t>Consumer Discretionary</t>
  </si>
  <si>
    <t>Communication Services</t>
  </si>
  <si>
    <t xml:space="preserve">Financials </t>
  </si>
  <si>
    <t>Tap Global Group Plc</t>
  </si>
  <si>
    <t>TAP</t>
  </si>
  <si>
    <t>Marex Financial, N+1 Singer, Peel Hunt LLP, Shore Capital, Stifel Nicolaus Europe Limited, Winterflood Securities Ltd</t>
  </si>
  <si>
    <t>Real Estate</t>
  </si>
  <si>
    <t>Healthcare</t>
  </si>
  <si>
    <t>Materials</t>
  </si>
  <si>
    <t>Energy</t>
  </si>
  <si>
    <t>Information Technology</t>
  </si>
  <si>
    <t>Consumer Staples</t>
  </si>
  <si>
    <t>Fenikso Limited</t>
  </si>
  <si>
    <t>FNK</t>
  </si>
  <si>
    <t>MaxRets Ventures Plc</t>
  </si>
  <si>
    <t>MAX</t>
  </si>
  <si>
    <t>MBH Corporation Plc</t>
  </si>
  <si>
    <t>M8H</t>
  </si>
  <si>
    <t>Essentially Group PLC</t>
  </si>
  <si>
    <t>ESSN</t>
  </si>
  <si>
    <t>GB00BKS7D362</t>
  </si>
  <si>
    <t>PanGenomic Health Inc</t>
  </si>
  <si>
    <t>NARA</t>
  </si>
  <si>
    <t>CA69842E2050</t>
  </si>
  <si>
    <t>Vinanz Limited</t>
  </si>
  <si>
    <t>BTC</t>
  </si>
  <si>
    <t>VGG9520B1004</t>
  </si>
  <si>
    <t>Marex Financial, Peel Hunt LLP, Stifel Nicolaus Europe Limited, Winterflood Securities Ltd</t>
  </si>
  <si>
    <t>Canaccord Genuity Limited, Marex Financial, Peel Hunt LLP, Winterflood Securities Ltd</t>
  </si>
  <si>
    <t>SP Angel Corporate Finance LLP</t>
  </si>
  <si>
    <t>EPE Special Opportunities Ltd 7.5% ULN due 2024</t>
  </si>
  <si>
    <t>Ora Technology Plc</t>
  </si>
  <si>
    <t>ORA</t>
  </si>
  <si>
    <t>GB00BP4YBY34</t>
  </si>
  <si>
    <t>Marex Financial, Peel Hunt LLP, Winterflood Securities Ltd</t>
  </si>
  <si>
    <t>GB00BPNYZL95</t>
  </si>
  <si>
    <t>Ormonde Mining PLC</t>
  </si>
  <si>
    <t>ORM</t>
  </si>
  <si>
    <t>IE00BF0MZF04</t>
  </si>
  <si>
    <t>Panmure Gordon &amp; Co, Peel Hunt LLP, Winterflood Securities Ltd</t>
  </si>
  <si>
    <t>Canaccord Genuity Limited, N+1 Singer, Shore Capital, Winterflood Securities Ltd</t>
  </si>
  <si>
    <t>Canaccord Genuity Limited, N+1 Singer, Panmure Gordon &amp; Co, Peel Hunt LLP, Shore Capital, Winterflood Securities Ltd</t>
  </si>
  <si>
    <t>Substrate Artificial Inteligence S.A. Class B</t>
  </si>
  <si>
    <t>SAI.B</t>
  </si>
  <si>
    <t>ES0105650073</t>
  </si>
  <si>
    <t>Marex Financial, Peel Hunt LLP</t>
  </si>
  <si>
    <t>CA54342Q2053</t>
  </si>
  <si>
    <t>Mydecine Innovations Group Inc</t>
  </si>
  <si>
    <t>MYIG</t>
  </si>
  <si>
    <t>CA62849F2008</t>
  </si>
  <si>
    <t>Cykel AI PLC</t>
  </si>
  <si>
    <t>CYK</t>
  </si>
  <si>
    <t>GB00BPTJZN05</t>
  </si>
  <si>
    <t>Marex Financial, Peel Hunt LLP, Shore Capital</t>
  </si>
  <si>
    <t>Adsure Services PLC</t>
  </si>
  <si>
    <t>ADS</t>
  </si>
  <si>
    <t>GB00BNQNGK59</t>
  </si>
  <si>
    <t>Support Services</t>
  </si>
  <si>
    <t>Security Name</t>
  </si>
  <si>
    <t>Ticker</t>
  </si>
  <si>
    <t xml:space="preserve">Segment </t>
  </si>
  <si>
    <t>Primary Trading Data - October 2023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</si>
  <si>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</si>
  <si>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</si>
  <si>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</si>
  <si>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</si>
  <si>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</si>
  <si>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</si>
  <si>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</si>
  <si>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</si>
  <si>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</si>
  <si>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</si>
  <si>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</si>
  <si>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</si>
  <si>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</si>
  <si>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</si>
  <si>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</si>
  <si>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FEBRUARY</t>
  </si>
  <si>
    <t>MARCH</t>
  </si>
  <si>
    <t>APRIL</t>
  </si>
  <si>
    <t>MAY</t>
  </si>
  <si>
    <t>JUNE</t>
  </si>
  <si>
    <t>AUGUST</t>
  </si>
  <si>
    <t>SEPTEMBER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</si>
  <si>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</si>
  <si>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</si>
  <si>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</si>
  <si>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</si>
  <si>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</si>
  <si>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</si>
  <si>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</si>
  <si>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</si>
  <si>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 xml:space="preserve">Money raised </t>
  </si>
  <si>
    <t>TAP Global</t>
  </si>
  <si>
    <t>Ordinary Shares</t>
  </si>
  <si>
    <t>Re-admission</t>
  </si>
  <si>
    <t>Financials</t>
  </si>
  <si>
    <t xml:space="preserve">Peterhouse Capital </t>
  </si>
  <si>
    <t>MBH Corporation</t>
  </si>
  <si>
    <t xml:space="preserve">First Sentinel </t>
  </si>
  <si>
    <t>IPO</t>
  </si>
  <si>
    <t>Alfred Henry</t>
  </si>
  <si>
    <t>ORA Technologies</t>
  </si>
  <si>
    <t>Ormonde Mining</t>
  </si>
  <si>
    <t>Transfer</t>
  </si>
  <si>
    <t>New Admissions - October 2023</t>
  </si>
  <si>
    <t>JULY</t>
  </si>
  <si>
    <t>OCTOBER</t>
  </si>
  <si>
    <t>Substrate AI S.A. Class B</t>
  </si>
  <si>
    <t>Guild Financial Advisory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</si>
  <si>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</si>
  <si>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</si>
  <si>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</si>
  <si>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</si>
  <si>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</si>
  <si>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</si>
  <si>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</si>
  <si>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</si>
  <si>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</si>
  <si>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</si>
  <si>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</si>
  <si>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</si>
  <si>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>Voyager Life PLC</t>
  </si>
  <si>
    <t>Placing</t>
  </si>
  <si>
    <t>Sulnox Group</t>
  </si>
  <si>
    <t>Silverwood Brands plc</t>
  </si>
  <si>
    <t xml:space="preserve">Consideration for assets/services </t>
  </si>
  <si>
    <t>SuperSeed Capital Ltd</t>
  </si>
  <si>
    <t xml:space="preserve">Valereum Plc </t>
  </si>
  <si>
    <t>Debt conversion</t>
  </si>
  <si>
    <t>Employee share plan</t>
  </si>
  <si>
    <t>Hydrogen Utopia International PLC</t>
  </si>
  <si>
    <t xml:space="preserve">Warrant exercise </t>
  </si>
  <si>
    <t>Oberon Investments Group PLC</t>
  </si>
  <si>
    <t>Marula Mining Plc</t>
  </si>
  <si>
    <t>S-Ventures plc</t>
  </si>
  <si>
    <t>Option exercise</t>
  </si>
  <si>
    <t>Vulcan Industries Plc</t>
  </si>
  <si>
    <t>S-Ventures PLC</t>
  </si>
  <si>
    <t>n/a</t>
  </si>
  <si>
    <t xml:space="preserve">SulNOx Group PLC </t>
  </si>
  <si>
    <t>BWA Group PLC</t>
  </si>
  <si>
    <t>Vulcan Industries PLC</t>
  </si>
  <si>
    <t xml:space="preserve">Voyager Life </t>
  </si>
  <si>
    <t>Vulcan Industries</t>
  </si>
  <si>
    <t>Hydrogen Future</t>
  </si>
  <si>
    <t xml:space="preserve">Marula Mining </t>
  </si>
  <si>
    <t xml:space="preserve">Sulnox Group Plc </t>
  </si>
  <si>
    <t>Other</t>
  </si>
  <si>
    <t>Introduction</t>
  </si>
  <si>
    <t> Valereum Plc</t>
  </si>
  <si>
    <t>MBH Corp</t>
  </si>
  <si>
    <t>SulNOx Group plc</t>
  </si>
  <si>
    <t>EDX Medical Group plc</t>
  </si>
  <si>
    <t>BWA Group Plc</t>
  </si>
  <si>
    <t>Sulnox Group PLC</t>
  </si>
  <si>
    <t>ChallengerX Plc</t>
  </si>
  <si>
    <t>Rogue Baron PLC</t>
  </si>
  <si>
    <t xml:space="preserve">MBH Corporation Plc </t>
  </si>
  <si>
    <t>Sulnox Capital</t>
  </si>
  <si>
    <t>Eight Capital PLC</t>
  </si>
  <si>
    <t>Marula Mining</t>
  </si>
  <si>
    <t xml:space="preserve">NA </t>
  </si>
  <si>
    <t>Exercise of Option</t>
  </si>
  <si>
    <t>ACE LIBERTY &amp; STONE PLC</t>
  </si>
  <si>
    <t xml:space="preserve">OTAQ </t>
  </si>
  <si>
    <t xml:space="preserve">Helium Ventures Plc </t>
  </si>
  <si>
    <t>Further Issues - October 2023</t>
  </si>
  <si>
    <t>Vendor Consideration</t>
  </si>
  <si>
    <t xml:space="preserve">na </t>
  </si>
  <si>
    <t>Invinity</t>
  </si>
  <si>
    <t>Sulnox Group plc</t>
  </si>
  <si>
    <t>Rogue Baron</t>
  </si>
  <si>
    <t>Hydrogen Futures PLC</t>
  </si>
  <si>
    <t>VVV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</si>
</sst>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&quot;£&quot;* #,##0_-;\-&quot;£&quot;* #,##0_-;_-&quot;£&quot;* &quot;-&quot;??_-;_-@_-"/>
    <numFmt numFmtId="167" formatCode="&quot;£&quot;#,##0"/>
    <numFmt numFmtId="168" formatCode="dd\/mm\/yyyy"/>
    <numFmt numFmtId="169" formatCode="&quot;£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16202C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16202C"/>
      <name val="Calibri Light"/>
      <family val="2"/>
      <scheme val="major"/>
    </font>
    <font>
      <sz val="6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39">
    <border>
      <left/>
      <right/>
      <top/>
      <bottom/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/>
      <right style="thin">
        <color rgb="FF66FF33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ont="0" applyFill="0" applyBorder="0" applyAlignment="0" applyProtection="0"/>
  </cellStyleXfs>
  <cellXfs count="206">
    <xf numFmtId="0" fontId="0" fillId="0" borderId="0" xfId="0"/>
    <xf numFmtId="0" fontId="0" fillId="2" borderId="0" xfId="0" applyFill="1"/>
    <xf numFmtId="165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66" fontId="2" fillId="2" borderId="0" xfId="2" applyNumberFormat="1" applyFont="1" applyFill="1"/>
    <xf numFmtId="166" fontId="2" fillId="2" borderId="0" xfId="2" applyNumberFormat="1" applyFont="1" applyFill="1" applyBorder="1"/>
    <xf numFmtId="49" fontId="6" fillId="2" borderId="0" xfId="0" applyNumberFormat="1" applyFont="1" applyFill="1" applyAlignment="1">
      <alignment horizontal="left"/>
    </xf>
    <xf numFmtId="165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165" fontId="9" fillId="2" borderId="0" xfId="0" applyNumberFormat="1" applyFont="1" applyFill="1" applyAlignment="1">
      <alignment vertical="top"/>
    </xf>
    <xf numFmtId="49" fontId="9" fillId="2" borderId="0" xfId="0" applyNumberFormat="1" applyFont="1" applyFill="1" applyAlignment="1">
      <alignment vertical="top"/>
    </xf>
    <xf numFmtId="166" fontId="0" fillId="2" borderId="0" xfId="2" applyNumberFormat="1" applyFont="1" applyFill="1"/>
    <xf numFmtId="5" fontId="0" fillId="2" borderId="0" xfId="2" applyNumberFormat="1" applyFont="1" applyFill="1" applyBorder="1"/>
    <xf numFmtId="0" fontId="10" fillId="2" borderId="0" xfId="0" applyFont="1" applyFill="1" applyAlignment="1">
      <alignment horizontal="left"/>
    </xf>
    <xf numFmtId="0" fontId="0" fillId="2" borderId="1" xfId="0" applyFill="1" applyBorder="1"/>
    <xf numFmtId="165" fontId="9" fillId="2" borderId="1" xfId="0" applyNumberFormat="1" applyFont="1" applyFill="1" applyBorder="1" applyAlignment="1">
      <alignment vertical="top"/>
    </xf>
    <xf numFmtId="49" fontId="9" fillId="2" borderId="1" xfId="0" applyNumberFormat="1" applyFont="1" applyFill="1" applyBorder="1" applyAlignment="1">
      <alignment vertical="top"/>
    </xf>
    <xf numFmtId="166" fontId="0" fillId="2" borderId="1" xfId="2" applyNumberFormat="1" applyFont="1" applyFill="1" applyBorder="1"/>
    <xf numFmtId="5" fontId="0" fillId="2" borderId="1" xfId="2" applyNumberFormat="1" applyFont="1" applyFill="1" applyBorder="1"/>
    <xf numFmtId="0" fontId="5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/>
    <xf numFmtId="164" fontId="3" fillId="2" borderId="3" xfId="1" applyNumberFormat="1" applyFont="1" applyFill="1" applyBorder="1"/>
    <xf numFmtId="43" fontId="3" fillId="2" borderId="3" xfId="1" applyFont="1" applyFill="1" applyBorder="1"/>
    <xf numFmtId="165" fontId="3" fillId="2" borderId="3" xfId="1" applyNumberFormat="1" applyFont="1" applyFill="1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5" fontId="4" fillId="2" borderId="6" xfId="2" applyNumberFormat="1" applyFont="1" applyFill="1" applyBorder="1"/>
    <xf numFmtId="167" fontId="4" fillId="2" borderId="6" xfId="0" applyNumberFormat="1" applyFont="1" applyFill="1" applyBorder="1"/>
    <xf numFmtId="165" fontId="4" fillId="2" borderId="6" xfId="2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5" fontId="4" fillId="2" borderId="9" xfId="2" applyNumberFormat="1" applyFont="1" applyFill="1" applyBorder="1"/>
    <xf numFmtId="167" fontId="4" fillId="2" borderId="9" xfId="0" applyNumberFormat="1" applyFont="1" applyFill="1" applyBorder="1"/>
    <xf numFmtId="165" fontId="4" fillId="2" borderId="9" xfId="2" applyNumberFormat="1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164" fontId="4" fillId="2" borderId="9" xfId="1" applyNumberFormat="1" applyFont="1" applyFill="1" applyBorder="1"/>
    <xf numFmtId="165" fontId="4" fillId="2" borderId="9" xfId="1" applyNumberFormat="1" applyFont="1" applyFill="1" applyBorder="1"/>
    <xf numFmtId="0" fontId="4" fillId="2" borderId="0" xfId="0" applyFont="1" applyFill="1"/>
    <xf numFmtId="5" fontId="4" fillId="2" borderId="0" xfId="2" applyNumberFormat="1" applyFont="1" applyFill="1" applyBorder="1"/>
    <xf numFmtId="165" fontId="4" fillId="2" borderId="0" xfId="2" applyNumberFormat="1" applyFont="1" applyFill="1" applyBorder="1"/>
    <xf numFmtId="164" fontId="0" fillId="2" borderId="0" xfId="1" applyNumberFormat="1" applyFont="1" applyFill="1"/>
    <xf numFmtId="43" fontId="0" fillId="2" borderId="0" xfId="1" applyFont="1" applyFill="1"/>
    <xf numFmtId="167" fontId="4" fillId="2" borderId="0" xfId="0" applyNumberFormat="1" applyFont="1" applyFill="1"/>
    <xf numFmtId="164" fontId="4" fillId="2" borderId="0" xfId="1" applyNumberFormat="1" applyFont="1" applyFill="1" applyBorder="1"/>
    <xf numFmtId="43" fontId="4" fillId="2" borderId="0" xfId="1" applyFont="1" applyFill="1" applyBorder="1"/>
    <xf numFmtId="166" fontId="0" fillId="2" borderId="0" xfId="0" applyNumberFormat="1" applyFill="1"/>
    <xf numFmtId="166" fontId="0" fillId="2" borderId="1" xfId="0" applyNumberFormat="1" applyFill="1" applyBorder="1"/>
    <xf numFmtId="166" fontId="3" fillId="2" borderId="3" xfId="1" applyNumberFormat="1" applyFont="1" applyFill="1" applyBorder="1"/>
    <xf numFmtId="166" fontId="0" fillId="2" borderId="0" xfId="1" applyNumberFormat="1" applyFont="1" applyFill="1"/>
    <xf numFmtId="0" fontId="10" fillId="3" borderId="0" xfId="0" applyFont="1" applyFill="1" applyAlignment="1">
      <alignment horizontal="left"/>
    </xf>
    <xf numFmtId="0" fontId="13" fillId="3" borderId="12" xfId="0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37" fontId="14" fillId="3" borderId="1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49" fontId="14" fillId="3" borderId="25" xfId="0" applyNumberFormat="1" applyFont="1" applyFill="1" applyBorder="1" applyAlignment="1">
      <alignment horizontal="center" vertical="center"/>
    </xf>
    <xf numFmtId="37" fontId="14" fillId="3" borderId="32" xfId="0" applyNumberFormat="1" applyFont="1" applyFill="1" applyBorder="1" applyAlignment="1">
      <alignment horizontal="center" vertical="center"/>
    </xf>
    <xf numFmtId="37" fontId="14" fillId="3" borderId="33" xfId="0" applyNumberFormat="1" applyFont="1" applyFill="1" applyBorder="1" applyAlignment="1">
      <alignment horizontal="center" vertical="center"/>
    </xf>
    <xf numFmtId="39" fontId="14" fillId="3" borderId="33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37" fontId="13" fillId="3" borderId="12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49" fontId="13" fillId="3" borderId="1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168" fontId="14" fillId="3" borderId="25" xfId="0" applyNumberFormat="1" applyFont="1" applyFill="1" applyBorder="1" applyAlignment="1">
      <alignment horizontal="center" vertical="center"/>
    </xf>
    <xf numFmtId="49" fontId="14" fillId="3" borderId="32" xfId="0" applyNumberFormat="1" applyFont="1" applyFill="1" applyBorder="1" applyAlignment="1">
      <alignment horizontal="center" vertical="center"/>
    </xf>
    <xf numFmtId="49" fontId="8" fillId="3" borderId="0" xfId="0" applyNumberFormat="1" applyFont="1" applyFill="1"/>
    <xf numFmtId="0" fontId="16" fillId="3" borderId="0" xfId="0" applyFont="1" applyFill="1" applyAlignment="1">
      <alignment horizontal="left"/>
    </xf>
    <xf numFmtId="49" fontId="17" fillId="3" borderId="0" xfId="0" applyNumberFormat="1" applyFont="1" applyFill="1"/>
    <xf numFmtId="0" fontId="18" fillId="3" borderId="17" xfId="0" applyFont="1" applyFill="1" applyBorder="1" applyAlignment="1">
      <alignment horizontal="center" vertical="center"/>
    </xf>
    <xf numFmtId="49" fontId="18" fillId="3" borderId="12" xfId="0" applyNumberFormat="1" applyFont="1" applyFill="1" applyBorder="1" applyAlignment="1">
      <alignment horizontal="center" vertical="center" wrapText="1"/>
    </xf>
    <xf numFmtId="8" fontId="4" fillId="2" borderId="0" xfId="0" applyNumberFormat="1" applyFont="1" applyFill="1"/>
    <xf numFmtId="49" fontId="20" fillId="3" borderId="37" xfId="0" applyNumberFormat="1" applyFont="1" applyFill="1" applyBorder="1" applyAlignment="1">
      <alignment horizontal="center" vertical="center"/>
    </xf>
    <xf numFmtId="37" fontId="20" fillId="3" borderId="32" xfId="0" applyNumberFormat="1" applyFont="1" applyFill="1" applyBorder="1" applyAlignment="1">
      <alignment horizontal="center" vertical="center"/>
    </xf>
    <xf numFmtId="49" fontId="20" fillId="3" borderId="12" xfId="0" applyNumberFormat="1" applyFont="1" applyFill="1" applyBorder="1" applyAlignment="1">
      <alignment horizontal="center" vertical="center"/>
    </xf>
    <xf numFmtId="49" fontId="18" fillId="3" borderId="12" xfId="0" applyNumberFormat="1" applyFont="1" applyFill="1" applyBorder="1" applyAlignment="1">
      <alignment horizontal="center" vertical="center"/>
    </xf>
    <xf numFmtId="37" fontId="18" fillId="3" borderId="32" xfId="0" applyNumberFormat="1" applyFont="1" applyFill="1" applyBorder="1" applyAlignment="1">
      <alignment horizontal="center" vertical="center"/>
    </xf>
    <xf numFmtId="49" fontId="18" fillId="3" borderId="0" xfId="0" applyNumberFormat="1" applyFont="1" applyFill="1" applyAlignment="1">
      <alignment horizontal="center" vertical="center"/>
    </xf>
    <xf numFmtId="37" fontId="18" fillId="3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13" fillId="2" borderId="37" xfId="3" applyNumberFormat="1" applyFont="1" applyFill="1" applyBorder="1" applyAlignment="1" applyProtection="1">
      <alignment horizontal="left" vertical="center"/>
    </xf>
    <xf numFmtId="3" fontId="13" fillId="2" borderId="37" xfId="3" applyNumberFormat="1" applyFont="1" applyFill="1" applyBorder="1" applyAlignment="1" applyProtection="1">
      <alignment horizontal="right" vertical="center"/>
    </xf>
    <xf numFmtId="169" fontId="13" fillId="2" borderId="37" xfId="3" applyNumberFormat="1" applyFont="1" applyFill="1" applyBorder="1" applyAlignment="1" applyProtection="1">
      <alignment horizontal="left" vertical="center"/>
    </xf>
    <xf numFmtId="15" fontId="14" fillId="2" borderId="12" xfId="0" applyNumberFormat="1" applyFont="1" applyFill="1" applyBorder="1" applyAlignment="1">
      <alignment horizontal="left" vertical="top"/>
    </xf>
    <xf numFmtId="3" fontId="14" fillId="2" borderId="12" xfId="0" applyNumberFormat="1" applyFont="1" applyFill="1" applyBorder="1" applyAlignment="1">
      <alignment horizontal="left" vertical="top"/>
    </xf>
    <xf numFmtId="169" fontId="14" fillId="2" borderId="12" xfId="0" applyNumberFormat="1" applyFont="1" applyFill="1" applyBorder="1" applyAlignment="1">
      <alignment horizontal="left" vertical="top"/>
    </xf>
    <xf numFmtId="0" fontId="14" fillId="2" borderId="12" xfId="0" applyFont="1" applyFill="1" applyBorder="1" applyAlignment="1">
      <alignment horizontal="left" vertical="top"/>
    </xf>
    <xf numFmtId="15" fontId="14" fillId="2" borderId="38" xfId="0" applyNumberFormat="1" applyFont="1" applyFill="1" applyBorder="1" applyAlignment="1">
      <alignment horizontal="left" vertical="top"/>
    </xf>
    <xf numFmtId="3" fontId="14" fillId="2" borderId="38" xfId="0" applyNumberFormat="1" applyFont="1" applyFill="1" applyBorder="1" applyAlignment="1">
      <alignment horizontal="left" vertical="top"/>
    </xf>
    <xf numFmtId="169" fontId="14" fillId="2" borderId="38" xfId="0" applyNumberFormat="1" applyFont="1" applyFill="1" applyBorder="1" applyAlignment="1">
      <alignment horizontal="left" vertical="top"/>
    </xf>
    <xf numFmtId="0" fontId="14" fillId="2" borderId="38" xfId="0" applyFont="1" applyFill="1" applyBorder="1" applyAlignment="1">
      <alignment horizontal="left" vertical="top"/>
    </xf>
    <xf numFmtId="6" fontId="4" fillId="2" borderId="0" xfId="0" applyNumberFormat="1" applyFont="1" applyFill="1"/>
    <xf numFmtId="0" fontId="14" fillId="2" borderId="32" xfId="0" applyFont="1" applyFill="1" applyBorder="1" applyAlignment="1">
      <alignment vertical="top"/>
    </xf>
    <xf numFmtId="15" fontId="14" fillId="2" borderId="32" xfId="0" applyNumberFormat="1" applyFont="1" applyFill="1" applyBorder="1" applyAlignment="1">
      <alignment horizontal="left" vertical="top"/>
    </xf>
    <xf numFmtId="3" fontId="14" fillId="2" borderId="32" xfId="0" applyNumberFormat="1" applyFont="1" applyFill="1" applyBorder="1" applyAlignment="1">
      <alignment horizontal="left" vertical="top"/>
    </xf>
    <xf numFmtId="169" fontId="14" fillId="2" borderId="32" xfId="0" applyNumberFormat="1" applyFont="1" applyFill="1" applyBorder="1" applyAlignment="1">
      <alignment horizontal="left" vertical="top"/>
    </xf>
    <xf numFmtId="0" fontId="14" fillId="2" borderId="32" xfId="0" applyFont="1" applyFill="1" applyBorder="1" applyAlignment="1">
      <alignment horizontal="left" vertical="top"/>
    </xf>
    <xf numFmtId="49" fontId="18" fillId="3" borderId="0" xfId="0" applyNumberFormat="1" applyFont="1" applyFill="1" applyAlignment="1">
      <alignment vertical="center" wrapText="1"/>
    </xf>
    <xf numFmtId="37" fontId="20" fillId="3" borderId="0" xfId="0" applyNumberFormat="1" applyFont="1" applyFill="1" applyAlignment="1">
      <alignment vertical="center"/>
    </xf>
    <xf numFmtId="37" fontId="18" fillId="3" borderId="0" xfId="0" applyNumberFormat="1" applyFont="1" applyFill="1" applyAlignment="1">
      <alignment vertical="center"/>
    </xf>
    <xf numFmtId="0" fontId="14" fillId="2" borderId="33" xfId="0" applyFont="1" applyFill="1" applyBorder="1" applyAlignment="1">
      <alignment horizontal="left" vertical="top"/>
    </xf>
    <xf numFmtId="15" fontId="14" fillId="2" borderId="2" xfId="0" applyNumberFormat="1" applyFont="1" applyFill="1" applyBorder="1" applyAlignment="1">
      <alignment vertical="top"/>
    </xf>
    <xf numFmtId="0" fontId="4" fillId="2" borderId="12" xfId="0" applyFont="1" applyFill="1" applyBorder="1"/>
    <xf numFmtId="15" fontId="14" fillId="2" borderId="25" xfId="0" applyNumberFormat="1" applyFont="1" applyFill="1" applyBorder="1" applyAlignment="1">
      <alignment vertical="top"/>
    </xf>
    <xf numFmtId="0" fontId="4" fillId="2" borderId="32" xfId="0" applyFont="1" applyFill="1" applyBorder="1"/>
    <xf numFmtId="0" fontId="14" fillId="2" borderId="0" xfId="0" applyFont="1" applyFill="1" applyAlignment="1">
      <alignment vertical="top"/>
    </xf>
    <xf numFmtId="0" fontId="4" fillId="2" borderId="38" xfId="0" applyFont="1" applyFill="1" applyBorder="1"/>
    <xf numFmtId="0" fontId="4" fillId="2" borderId="37" xfId="0" applyFont="1" applyFill="1" applyBorder="1"/>
    <xf numFmtId="0" fontId="14" fillId="2" borderId="2" xfId="0" applyFont="1" applyFill="1" applyBorder="1" applyAlignment="1">
      <alignment vertical="top"/>
    </xf>
    <xf numFmtId="0" fontId="4" fillId="2" borderId="33" xfId="0" applyFont="1" applyFill="1" applyBorder="1"/>
    <xf numFmtId="49" fontId="11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left" vertical="top"/>
    </xf>
    <xf numFmtId="49" fontId="13" fillId="3" borderId="13" xfId="0" applyNumberFormat="1" applyFont="1" applyFill="1" applyBorder="1" applyAlignment="1">
      <alignment horizontal="center" vertical="center"/>
    </xf>
    <xf numFmtId="49" fontId="13" fillId="3" borderId="14" xfId="0" applyNumberFormat="1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25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26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13" fillId="3" borderId="20" xfId="0" applyNumberFormat="1" applyFont="1" applyFill="1" applyBorder="1" applyAlignment="1">
      <alignment horizontal="center" vertical="center"/>
    </xf>
    <xf numFmtId="49" fontId="13" fillId="3" borderId="21" xfId="0" applyNumberFormat="1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 wrapText="1"/>
    </xf>
    <xf numFmtId="49" fontId="13" fillId="3" borderId="23" xfId="0" applyNumberFormat="1" applyFont="1" applyFill="1" applyBorder="1" applyAlignment="1">
      <alignment horizontal="center" vertical="center" wrapText="1"/>
    </xf>
    <xf numFmtId="49" fontId="13" fillId="3" borderId="24" xfId="0" applyNumberFormat="1" applyFont="1" applyFill="1" applyBorder="1" applyAlignment="1">
      <alignment horizontal="center" vertical="center" wrapText="1"/>
    </xf>
    <xf numFmtId="49" fontId="13" fillId="3" borderId="29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 wrapText="1"/>
    </xf>
    <xf numFmtId="49" fontId="13" fillId="3" borderId="31" xfId="0" applyNumberFormat="1" applyFont="1" applyFill="1" applyBorder="1" applyAlignment="1">
      <alignment horizontal="center" vertical="center" wrapText="1"/>
    </xf>
    <xf numFmtId="39" fontId="14" fillId="3" borderId="16" xfId="0" applyNumberFormat="1" applyFont="1" applyFill="1" applyBorder="1" applyAlignment="1">
      <alignment horizontal="center" vertical="center"/>
    </xf>
    <xf numFmtId="39" fontId="14" fillId="3" borderId="14" xfId="0" applyNumberFormat="1" applyFont="1" applyFill="1" applyBorder="1" applyAlignment="1">
      <alignment horizontal="center" vertical="center"/>
    </xf>
    <xf numFmtId="39" fontId="14" fillId="3" borderId="15" xfId="0" applyNumberFormat="1" applyFont="1" applyFill="1" applyBorder="1" applyAlignment="1">
      <alignment horizontal="center" vertical="center"/>
    </xf>
    <xf numFmtId="37" fontId="14" fillId="3" borderId="25" xfId="0" applyNumberFormat="1" applyFont="1" applyFill="1" applyBorder="1" applyAlignment="1">
      <alignment horizontal="center" vertical="center"/>
    </xf>
    <xf numFmtId="37" fontId="14" fillId="3" borderId="33" xfId="0" applyNumberFormat="1" applyFont="1" applyFill="1" applyBorder="1" applyAlignment="1">
      <alignment horizontal="center" vertical="center"/>
    </xf>
    <xf numFmtId="37" fontId="14" fillId="3" borderId="1" xfId="0" applyNumberFormat="1" applyFont="1" applyFill="1" applyBorder="1" applyAlignment="1">
      <alignment horizontal="center" vertical="center"/>
    </xf>
    <xf numFmtId="49" fontId="14" fillId="3" borderId="25" xfId="0" applyNumberFormat="1" applyFont="1" applyFill="1" applyBorder="1" applyAlignment="1">
      <alignment horizontal="center" vertical="center"/>
    </xf>
    <xf numFmtId="49" fontId="14" fillId="3" borderId="33" xfId="0" applyNumberFormat="1" applyFont="1" applyFill="1" applyBorder="1" applyAlignment="1">
      <alignment horizontal="center" vertical="center"/>
    </xf>
    <xf numFmtId="39" fontId="14" fillId="3" borderId="1" xfId="0" applyNumberFormat="1" applyFont="1" applyFill="1" applyBorder="1" applyAlignment="1">
      <alignment horizontal="center" vertical="center"/>
    </xf>
    <xf numFmtId="39" fontId="14" fillId="3" borderId="33" xfId="0" applyNumberFormat="1" applyFont="1" applyFill="1" applyBorder="1" applyAlignment="1">
      <alignment horizontal="center" vertical="center"/>
    </xf>
    <xf numFmtId="49" fontId="13" fillId="3" borderId="27" xfId="0" applyNumberFormat="1" applyFont="1" applyFill="1" applyBorder="1" applyAlignment="1">
      <alignment horizontal="center" vertical="center"/>
    </xf>
    <xf numFmtId="49" fontId="13" fillId="3" borderId="28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37" fontId="14" fillId="3" borderId="13" xfId="0" applyNumberFormat="1" applyFont="1" applyFill="1" applyBorder="1" applyAlignment="1">
      <alignment horizontal="center" vertical="center"/>
    </xf>
    <xf numFmtId="37" fontId="14" fillId="3" borderId="15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37" fontId="14" fillId="3" borderId="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39" fontId="14" fillId="3" borderId="2" xfId="0" applyNumberFormat="1" applyFont="1" applyFill="1" applyBorder="1" applyAlignment="1">
      <alignment horizontal="center" vertical="center"/>
    </xf>
    <xf numFmtId="39" fontId="14" fillId="3" borderId="3" xfId="0" applyNumberFormat="1" applyFont="1" applyFill="1" applyBorder="1" applyAlignment="1">
      <alignment horizontal="center" vertical="center"/>
    </xf>
    <xf numFmtId="39" fontId="14" fillId="3" borderId="4" xfId="0" applyNumberFormat="1" applyFont="1" applyFill="1" applyBorder="1" applyAlignment="1">
      <alignment horizontal="center" vertical="center"/>
    </xf>
    <xf numFmtId="49" fontId="14" fillId="3" borderId="34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37" fontId="13" fillId="3" borderId="13" xfId="0" applyNumberFormat="1" applyFont="1" applyFill="1" applyBorder="1" applyAlignment="1">
      <alignment horizontal="center" vertical="center"/>
    </xf>
    <xf numFmtId="37" fontId="13" fillId="3" borderId="15" xfId="0" applyNumberFormat="1" applyFont="1" applyFill="1" applyBorder="1" applyAlignment="1">
      <alignment horizontal="center" vertical="center"/>
    </xf>
    <xf numFmtId="39" fontId="13" fillId="3" borderId="16" xfId="0" applyNumberFormat="1" applyFont="1" applyFill="1" applyBorder="1" applyAlignment="1">
      <alignment horizontal="center" vertical="center"/>
    </xf>
    <xf numFmtId="39" fontId="13" fillId="3" borderId="14" xfId="0" applyNumberFormat="1" applyFont="1" applyFill="1" applyBorder="1" applyAlignment="1">
      <alignment horizontal="center" vertical="center"/>
    </xf>
    <xf numFmtId="39" fontId="13" fillId="3" borderId="15" xfId="0" applyNumberFormat="1" applyFont="1" applyFill="1" applyBorder="1" applyAlignment="1">
      <alignment horizontal="center" vertical="center"/>
    </xf>
    <xf numFmtId="49" fontId="14" fillId="3" borderId="27" xfId="0" applyNumberFormat="1" applyFont="1" applyFill="1" applyBorder="1" applyAlignment="1">
      <alignment horizontal="left" vertical="center"/>
    </xf>
    <xf numFmtId="49" fontId="14" fillId="3" borderId="28" xfId="0" applyNumberFormat="1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center" vertical="center"/>
    </xf>
    <xf numFmtId="49" fontId="14" fillId="3" borderId="28" xfId="0" applyNumberFormat="1" applyFont="1" applyFill="1" applyBorder="1" applyAlignment="1">
      <alignment horizontal="center" vertical="center"/>
    </xf>
    <xf numFmtId="39" fontId="14" fillId="3" borderId="27" xfId="0" applyNumberFormat="1" applyFont="1" applyFill="1" applyBorder="1" applyAlignment="1">
      <alignment horizontal="center" vertical="center"/>
    </xf>
    <xf numFmtId="39" fontId="14" fillId="3" borderId="28" xfId="0" applyNumberFormat="1" applyFont="1" applyFill="1" applyBorder="1" applyAlignment="1">
      <alignment horizontal="center" vertical="center"/>
    </xf>
    <xf numFmtId="49" fontId="19" fillId="3" borderId="19" xfId="0" applyNumberFormat="1" applyFont="1" applyFill="1" applyBorder="1" applyAlignment="1">
      <alignment horizontal="center" vertical="center"/>
    </xf>
    <xf numFmtId="49" fontId="19" fillId="3" borderId="14" xfId="0" applyNumberFormat="1" applyFont="1" applyFill="1" applyBorder="1" applyAlignment="1">
      <alignment horizontal="center" vertical="center"/>
    </xf>
    <xf numFmtId="49" fontId="19" fillId="3" borderId="15" xfId="0" applyNumberFormat="1" applyFont="1" applyFill="1" applyBorder="1" applyAlignment="1">
      <alignment horizontal="center" vertical="center"/>
    </xf>
    <xf numFmtId="49" fontId="19" fillId="3" borderId="16" xfId="0" applyNumberFormat="1" applyFont="1" applyFill="1" applyBorder="1" applyAlignment="1">
      <alignment horizontal="center" vertical="center"/>
    </xf>
    <xf numFmtId="49" fontId="18" fillId="3" borderId="18" xfId="0" applyNumberFormat="1" applyFont="1" applyFill="1" applyBorder="1" applyAlignment="1">
      <alignment horizontal="center" vertical="center"/>
    </xf>
    <xf numFmtId="49" fontId="18" fillId="3" borderId="26" xfId="0" applyNumberFormat="1" applyFont="1" applyFill="1" applyBorder="1" applyAlignment="1">
      <alignment horizontal="center" vertical="center"/>
    </xf>
    <xf numFmtId="49" fontId="18" fillId="3" borderId="19" xfId="0" applyNumberFormat="1" applyFont="1" applyFill="1" applyBorder="1" applyAlignment="1">
      <alignment horizontal="center" vertical="center"/>
    </xf>
    <xf numFmtId="49" fontId="18" fillId="3" borderId="20" xfId="0" applyNumberFormat="1" applyFont="1" applyFill="1" applyBorder="1" applyAlignment="1">
      <alignment horizontal="center" vertical="center"/>
    </xf>
    <xf numFmtId="49" fontId="18" fillId="3" borderId="21" xfId="0" applyNumberFormat="1" applyFont="1" applyFill="1" applyBorder="1" applyAlignment="1">
      <alignment horizontal="center" vertical="center"/>
    </xf>
    <xf numFmtId="49" fontId="18" fillId="3" borderId="35" xfId="0" applyNumberFormat="1" applyFont="1" applyFill="1" applyBorder="1" applyAlignment="1">
      <alignment horizontal="center" vertical="center" wrapText="1"/>
    </xf>
    <xf numFmtId="49" fontId="18" fillId="3" borderId="24" xfId="0" applyNumberFormat="1" applyFont="1" applyFill="1" applyBorder="1" applyAlignment="1">
      <alignment horizontal="center" vertical="center" wrapText="1"/>
    </xf>
    <xf numFmtId="49" fontId="18" fillId="3" borderId="36" xfId="0" applyNumberFormat="1" applyFont="1" applyFill="1" applyBorder="1" applyAlignment="1">
      <alignment horizontal="center" vertical="center" wrapText="1"/>
    </xf>
    <xf numFmtId="49" fontId="18" fillId="3" borderId="31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4" xfId="0" applyNumberFormat="1" applyFont="1" applyFill="1" applyBorder="1" applyAlignment="1">
      <alignment horizontal="center" vertical="center"/>
    </xf>
    <xf numFmtId="49" fontId="18" fillId="3" borderId="15" xfId="0" applyNumberFormat="1" applyFont="1" applyFill="1" applyBorder="1" applyAlignment="1">
      <alignment horizontal="center" vertical="center"/>
    </xf>
    <xf numFmtId="37" fontId="20" fillId="3" borderId="27" xfId="0" applyNumberFormat="1" applyFont="1" applyFill="1" applyBorder="1" applyAlignment="1">
      <alignment horizontal="center" vertical="center"/>
    </xf>
    <xf numFmtId="37" fontId="20" fillId="3" borderId="28" xfId="0" applyNumberFormat="1" applyFont="1" applyFill="1" applyBorder="1" applyAlignment="1">
      <alignment horizontal="center" vertical="center"/>
    </xf>
    <xf numFmtId="37" fontId="20" fillId="3" borderId="13" xfId="0" applyNumberFormat="1" applyFont="1" applyFill="1" applyBorder="1" applyAlignment="1">
      <alignment horizontal="center" vertical="center"/>
    </xf>
    <xf numFmtId="37" fontId="20" fillId="3" borderId="14" xfId="0" applyNumberFormat="1" applyFont="1" applyFill="1" applyBorder="1" applyAlignment="1">
      <alignment horizontal="center" vertical="center"/>
    </xf>
    <xf numFmtId="37" fontId="20" fillId="3" borderId="15" xfId="0" applyNumberFormat="1" applyFont="1" applyFill="1" applyBorder="1" applyAlignment="1">
      <alignment horizontal="center" vertical="center"/>
    </xf>
    <xf numFmtId="37" fontId="20" fillId="3" borderId="25" xfId="0" applyNumberFormat="1" applyFont="1" applyFill="1" applyBorder="1" applyAlignment="1">
      <alignment horizontal="center" vertical="center"/>
    </xf>
    <xf numFmtId="37" fontId="20" fillId="3" borderId="33" xfId="0" applyNumberFormat="1" applyFont="1" applyFill="1" applyBorder="1" applyAlignment="1">
      <alignment horizontal="center" vertical="center"/>
    </xf>
    <xf numFmtId="37" fontId="20" fillId="3" borderId="1" xfId="0" applyNumberFormat="1" applyFont="1" applyFill="1" applyBorder="1" applyAlignment="1">
      <alignment horizontal="center" vertical="center"/>
    </xf>
    <xf numFmtId="37" fontId="20" fillId="3" borderId="2" xfId="0" applyNumberFormat="1" applyFont="1" applyFill="1" applyBorder="1" applyAlignment="1">
      <alignment horizontal="center" vertical="center"/>
    </xf>
    <xf numFmtId="37" fontId="20" fillId="3" borderId="4" xfId="0" applyNumberFormat="1" applyFont="1" applyFill="1" applyBorder="1" applyAlignment="1">
      <alignment horizontal="center" vertical="center"/>
    </xf>
    <xf numFmtId="37" fontId="20" fillId="3" borderId="3" xfId="0" applyNumberFormat="1" applyFont="1" applyFill="1" applyBorder="1" applyAlignment="1">
      <alignment horizontal="center" vertical="center"/>
    </xf>
    <xf numFmtId="37" fontId="18" fillId="3" borderId="25" xfId="0" applyNumberFormat="1" applyFont="1" applyFill="1" applyBorder="1" applyAlignment="1">
      <alignment horizontal="center" vertical="center"/>
    </xf>
    <xf numFmtId="37" fontId="18" fillId="3" borderId="33" xfId="0" applyNumberFormat="1" applyFont="1" applyFill="1" applyBorder="1" applyAlignment="1">
      <alignment horizontal="center" vertical="center"/>
    </xf>
    <xf numFmtId="37" fontId="18" fillId="3" borderId="1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4" xfId="3" xr:uid="{BB79E6FA-677B-4C1C-A87E-4A29493C1B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95251</xdr:rowOff>
    </xdr:from>
    <xdr:to>
      <xdr:col>0</xdr:col>
      <xdr:colOff>3105865</xdr:colOff>
      <xdr:row>4</xdr:row>
      <xdr:rowOff>330459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858CA6-7BF6-4B16-A38E-E8AD20BA40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61925" y="95251"/>
          <a:ext cx="2943940" cy="10613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85728</xdr:rowOff>
    </xdr:from>
    <xdr:to>
      <xdr:col>3</xdr:col>
      <xdr:colOff>524590</xdr:colOff>
      <xdr:row>4</xdr:row>
      <xdr:rowOff>361951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DD5B24-E61D-40CC-AF35-33DF55C325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85728"/>
          <a:ext cx="2943940" cy="10858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76204</xdr:rowOff>
    </xdr:from>
    <xdr:to>
      <xdr:col>2</xdr:col>
      <xdr:colOff>419815</xdr:colOff>
      <xdr:row>4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905B4B-C661-48F2-B243-C69587A681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95250" y="76204"/>
          <a:ext cx="2943940" cy="1133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FCEC-CA2D-42E6-B454-4AC116C60416}">
  <dimension ref="A1:S114"/>
  <sheetViews>
    <sheetView tabSelected="1" zoomScale="98" zoomScaleNormal="98" workbookViewId="0">
      <selection activeCell="G4" sqref="G4"/>
    </sheetView>
  </sheetViews>
  <sheetFormatPr defaultColWidth="9.140625" defaultRowHeight="15" x14ac:dyDescent="0.25"/>
  <cols>
    <col min="1" max="1" width="51.7109375" style="1" bestFit="1" customWidth="1"/>
    <col min="2" max="2" width="15.7109375" style="1" bestFit="1" customWidth="1"/>
    <col min="3" max="3" width="11.140625" style="1" bestFit="1" customWidth="1"/>
    <col min="4" max="4" width="15.85546875" style="1" bestFit="1" customWidth="1"/>
    <col min="5" max="5" width="8.5703125" style="1" bestFit="1" customWidth="1"/>
    <col min="6" max="6" width="23.140625" style="1" bestFit="1" customWidth="1"/>
    <col min="7" max="7" width="16.28515625" style="53" bestFit="1" customWidth="1"/>
    <col min="8" max="8" width="46" style="1" bestFit="1" customWidth="1"/>
    <col min="9" max="9" width="9.28515625" style="45" bestFit="1" customWidth="1"/>
    <col min="10" max="10" width="14.28515625" style="46" bestFit="1" customWidth="1"/>
    <col min="11" max="11" width="15.85546875" style="45" bestFit="1" customWidth="1"/>
    <col min="12" max="12" width="146" style="1" bestFit="1" customWidth="1"/>
    <col min="13" max="16384" width="9.140625" style="1"/>
  </cols>
  <sheetData>
    <row r="1" spans="1:19" ht="15" customHeight="1" x14ac:dyDescent="0.25">
      <c r="C1" s="2"/>
      <c r="D1" s="3"/>
      <c r="E1" s="3"/>
      <c r="F1" s="3"/>
      <c r="G1" s="50"/>
      <c r="H1" s="4"/>
      <c r="I1" s="5"/>
      <c r="J1" s="1"/>
      <c r="K1" s="1"/>
      <c r="L1" s="3"/>
      <c r="M1" s="3"/>
      <c r="N1" s="3"/>
      <c r="O1" s="3"/>
      <c r="P1" s="6"/>
      <c r="Q1" s="6"/>
      <c r="R1" s="6"/>
      <c r="S1" s="6"/>
    </row>
    <row r="2" spans="1:19" ht="18.75" x14ac:dyDescent="0.25">
      <c r="C2" s="7"/>
      <c r="D2" s="8"/>
      <c r="E2" s="8"/>
      <c r="F2" s="8"/>
      <c r="G2" s="50"/>
      <c r="H2" s="9" t="s">
        <v>401</v>
      </c>
      <c r="I2" s="1"/>
      <c r="J2" s="1"/>
      <c r="K2" s="1"/>
      <c r="M2" s="3"/>
      <c r="N2" s="3"/>
      <c r="O2" s="6"/>
      <c r="P2" s="6"/>
      <c r="Q2" s="6"/>
      <c r="R2" s="6"/>
    </row>
    <row r="3" spans="1:19" x14ac:dyDescent="0.25">
      <c r="C3" s="10"/>
      <c r="D3" s="11"/>
      <c r="E3" s="11"/>
      <c r="F3" s="11"/>
      <c r="G3" s="50"/>
      <c r="H3" s="12"/>
      <c r="I3" s="13"/>
      <c r="J3" s="1"/>
      <c r="K3" s="1"/>
      <c r="L3" s="14"/>
      <c r="M3" s="3"/>
      <c r="N3" s="3"/>
      <c r="O3" s="3"/>
      <c r="P3" s="3"/>
      <c r="Q3" s="3"/>
      <c r="R3" s="3"/>
      <c r="S3" s="3"/>
    </row>
    <row r="4" spans="1:19" x14ac:dyDescent="0.25">
      <c r="C4" s="10"/>
      <c r="D4" s="11"/>
      <c r="E4" s="11"/>
      <c r="F4" s="11"/>
      <c r="G4" s="50"/>
      <c r="H4" s="12"/>
      <c r="I4" s="13"/>
      <c r="J4" s="1"/>
      <c r="K4" s="1"/>
      <c r="L4" s="3"/>
      <c r="M4" s="3"/>
      <c r="N4" s="3"/>
      <c r="O4" s="3"/>
      <c r="P4" s="3"/>
      <c r="Q4" s="3"/>
      <c r="R4" s="3"/>
      <c r="S4" s="3"/>
    </row>
    <row r="5" spans="1:19" ht="36.75" customHeight="1" x14ac:dyDescent="0.25">
      <c r="A5" s="15"/>
      <c r="B5" s="15"/>
      <c r="C5" s="16"/>
      <c r="D5" s="17"/>
      <c r="E5" s="17"/>
      <c r="F5" s="17"/>
      <c r="G5" s="51"/>
      <c r="H5" s="18"/>
      <c r="I5" s="19"/>
      <c r="J5" s="15"/>
      <c r="K5" s="15"/>
      <c r="L5" s="20"/>
      <c r="M5" s="3"/>
      <c r="N5" s="3"/>
      <c r="O5" s="3"/>
      <c r="P5" s="3"/>
      <c r="Q5" s="3"/>
      <c r="R5" s="3"/>
      <c r="S5" s="3"/>
    </row>
    <row r="6" spans="1:19" x14ac:dyDescent="0.25">
      <c r="A6" s="21" t="s">
        <v>398</v>
      </c>
      <c r="B6" s="22" t="s">
        <v>399</v>
      </c>
      <c r="C6" s="22" t="s">
        <v>400</v>
      </c>
      <c r="D6" s="22" t="s">
        <v>0</v>
      </c>
      <c r="E6" s="22" t="s">
        <v>1</v>
      </c>
      <c r="F6" s="22" t="s">
        <v>2</v>
      </c>
      <c r="G6" s="52" t="s">
        <v>3</v>
      </c>
      <c r="H6" s="22" t="s">
        <v>4</v>
      </c>
      <c r="I6" s="23" t="s">
        <v>5</v>
      </c>
      <c r="J6" s="24" t="s">
        <v>6</v>
      </c>
      <c r="K6" s="25" t="s">
        <v>7</v>
      </c>
      <c r="L6" s="26" t="s">
        <v>8</v>
      </c>
    </row>
    <row r="7" spans="1:19" x14ac:dyDescent="0.25">
      <c r="A7" s="27" t="s">
        <v>297</v>
      </c>
      <c r="B7" s="28" t="s">
        <v>298</v>
      </c>
      <c r="C7" s="28" t="s">
        <v>321</v>
      </c>
      <c r="D7" s="28" t="s">
        <v>299</v>
      </c>
      <c r="E7" s="28" t="s">
        <v>12</v>
      </c>
      <c r="F7" s="28" t="s">
        <v>348</v>
      </c>
      <c r="G7" s="29">
        <v>12997263.314999999</v>
      </c>
      <c r="H7" s="29" t="s">
        <v>31</v>
      </c>
      <c r="I7" s="28">
        <v>704</v>
      </c>
      <c r="J7" s="30">
        <v>2371333.48</v>
      </c>
      <c r="K7" s="31">
        <v>29212771</v>
      </c>
      <c r="L7" s="32" t="s">
        <v>167</v>
      </c>
    </row>
    <row r="8" spans="1:19" x14ac:dyDescent="0.25">
      <c r="A8" s="27" t="s">
        <v>343</v>
      </c>
      <c r="B8" s="33" t="s">
        <v>344</v>
      </c>
      <c r="C8" s="34" t="s">
        <v>320</v>
      </c>
      <c r="D8" s="34" t="s">
        <v>32</v>
      </c>
      <c r="E8" s="34" t="s">
        <v>12</v>
      </c>
      <c r="F8" s="34" t="s">
        <v>342</v>
      </c>
      <c r="G8" s="35">
        <v>13868192.48</v>
      </c>
      <c r="H8" s="35" t="s">
        <v>26</v>
      </c>
      <c r="I8" s="34">
        <v>209</v>
      </c>
      <c r="J8" s="30">
        <v>1802237.12</v>
      </c>
      <c r="K8" s="37">
        <v>90155342</v>
      </c>
      <c r="L8" s="38" t="s">
        <v>345</v>
      </c>
    </row>
    <row r="9" spans="1:19" x14ac:dyDescent="0.25">
      <c r="A9" s="39" t="s">
        <v>125</v>
      </c>
      <c r="B9" s="34" t="s">
        <v>126</v>
      </c>
      <c r="C9" s="34" t="s">
        <v>321</v>
      </c>
      <c r="D9" s="34" t="s">
        <v>127</v>
      </c>
      <c r="E9" s="34" t="s">
        <v>12</v>
      </c>
      <c r="F9" s="34" t="s">
        <v>342</v>
      </c>
      <c r="G9" s="35">
        <v>80703131.599999994</v>
      </c>
      <c r="H9" s="34" t="s">
        <v>26</v>
      </c>
      <c r="I9" s="34">
        <v>317</v>
      </c>
      <c r="J9" s="30">
        <v>873637.85</v>
      </c>
      <c r="K9" s="41">
        <v>1965878</v>
      </c>
      <c r="L9" s="38" t="s">
        <v>106</v>
      </c>
    </row>
    <row r="10" spans="1:19" x14ac:dyDescent="0.25">
      <c r="A10" s="39" t="s">
        <v>64</v>
      </c>
      <c r="B10" s="34" t="s">
        <v>65</v>
      </c>
      <c r="C10" s="34" t="s">
        <v>321</v>
      </c>
      <c r="D10" s="34" t="s">
        <v>66</v>
      </c>
      <c r="E10" s="34" t="s">
        <v>12</v>
      </c>
      <c r="F10" s="34" t="s">
        <v>340</v>
      </c>
      <c r="G10" s="35">
        <v>112174125</v>
      </c>
      <c r="H10" s="34"/>
      <c r="I10" s="40">
        <v>86</v>
      </c>
      <c r="J10" s="30">
        <v>871200.09</v>
      </c>
      <c r="K10" s="40">
        <v>110544</v>
      </c>
      <c r="L10" s="38" t="s">
        <v>160</v>
      </c>
    </row>
    <row r="11" spans="1:19" x14ac:dyDescent="0.25">
      <c r="A11" s="39" t="s">
        <v>358</v>
      </c>
      <c r="B11" s="34" t="s">
        <v>359</v>
      </c>
      <c r="C11" s="34" t="s">
        <v>320</v>
      </c>
      <c r="D11" s="34" t="s">
        <v>360</v>
      </c>
      <c r="E11" s="34" t="s">
        <v>12</v>
      </c>
      <c r="F11" s="34" t="s">
        <v>340</v>
      </c>
      <c r="G11" s="35">
        <v>35653500</v>
      </c>
      <c r="H11" s="35" t="s">
        <v>21</v>
      </c>
      <c r="I11" s="34">
        <v>24</v>
      </c>
      <c r="J11" s="30">
        <v>818935.64</v>
      </c>
      <c r="K11" s="37">
        <v>1355993</v>
      </c>
      <c r="L11" s="38" t="s">
        <v>167</v>
      </c>
    </row>
    <row r="12" spans="1:19" x14ac:dyDescent="0.25">
      <c r="A12" s="39" t="s">
        <v>44</v>
      </c>
      <c r="B12" s="34" t="s">
        <v>45</v>
      </c>
      <c r="C12" s="34" t="s">
        <v>320</v>
      </c>
      <c r="D12" s="34" t="s">
        <v>46</v>
      </c>
      <c r="E12" s="34" t="s">
        <v>12</v>
      </c>
      <c r="F12" s="34" t="s">
        <v>348</v>
      </c>
      <c r="G12" s="35">
        <v>3717247.0795</v>
      </c>
      <c r="H12" s="35" t="s">
        <v>47</v>
      </c>
      <c r="I12" s="34">
        <v>284</v>
      </c>
      <c r="J12" s="30">
        <v>770906.53</v>
      </c>
      <c r="K12" s="37">
        <v>34220101</v>
      </c>
      <c r="L12" s="38" t="s">
        <v>14</v>
      </c>
    </row>
    <row r="13" spans="1:19" x14ac:dyDescent="0.25">
      <c r="A13" s="39" t="s">
        <v>157</v>
      </c>
      <c r="B13" s="34" t="s">
        <v>158</v>
      </c>
      <c r="C13" s="34" t="s">
        <v>321</v>
      </c>
      <c r="D13" s="34" t="s">
        <v>159</v>
      </c>
      <c r="E13" s="34" t="s">
        <v>12</v>
      </c>
      <c r="F13" s="34" t="s">
        <v>340</v>
      </c>
      <c r="G13" s="35">
        <v>75645595.375</v>
      </c>
      <c r="H13" s="35" t="s">
        <v>307</v>
      </c>
      <c r="I13" s="34">
        <v>302</v>
      </c>
      <c r="J13" s="30">
        <v>597439.42000000004</v>
      </c>
      <c r="K13" s="37">
        <v>1332470</v>
      </c>
      <c r="L13" s="38" t="s">
        <v>160</v>
      </c>
    </row>
    <row r="14" spans="1:19" x14ac:dyDescent="0.25">
      <c r="A14" s="39" t="s">
        <v>23</v>
      </c>
      <c r="B14" s="34" t="s">
        <v>24</v>
      </c>
      <c r="C14" s="34" t="s">
        <v>320</v>
      </c>
      <c r="D14" s="34" t="s">
        <v>25</v>
      </c>
      <c r="E14" s="34" t="s">
        <v>12</v>
      </c>
      <c r="F14" s="34" t="s">
        <v>342</v>
      </c>
      <c r="G14" s="35">
        <v>5525557.5999999996</v>
      </c>
      <c r="H14" s="35" t="s">
        <v>26</v>
      </c>
      <c r="I14" s="34">
        <v>5</v>
      </c>
      <c r="J14" s="30">
        <v>560034</v>
      </c>
      <c r="K14" s="37">
        <v>35015620</v>
      </c>
      <c r="L14" s="38" t="s">
        <v>27</v>
      </c>
    </row>
    <row r="15" spans="1:19" x14ac:dyDescent="0.25">
      <c r="A15" s="39" t="s">
        <v>262</v>
      </c>
      <c r="B15" s="34" t="s">
        <v>263</v>
      </c>
      <c r="C15" s="34" t="s">
        <v>321</v>
      </c>
      <c r="D15" s="34" t="s">
        <v>264</v>
      </c>
      <c r="E15" s="34" t="s">
        <v>12</v>
      </c>
      <c r="F15" s="34" t="s">
        <v>339</v>
      </c>
      <c r="G15" s="35">
        <v>73549889.105000004</v>
      </c>
      <c r="H15" s="35" t="s">
        <v>114</v>
      </c>
      <c r="I15" s="34">
        <v>246</v>
      </c>
      <c r="J15" s="30">
        <v>531756.49</v>
      </c>
      <c r="K15" s="37">
        <v>1298228</v>
      </c>
      <c r="L15" s="38" t="s">
        <v>52</v>
      </c>
    </row>
    <row r="16" spans="1:19" x14ac:dyDescent="0.25">
      <c r="A16" s="39" t="s">
        <v>198</v>
      </c>
      <c r="B16" s="34" t="s">
        <v>199</v>
      </c>
      <c r="C16" s="34" t="s">
        <v>320</v>
      </c>
      <c r="D16" s="34" t="s">
        <v>200</v>
      </c>
      <c r="E16" s="34" t="s">
        <v>12</v>
      </c>
      <c r="F16" s="34" t="s">
        <v>342</v>
      </c>
      <c r="G16" s="35">
        <v>16867250</v>
      </c>
      <c r="H16" s="35" t="s">
        <v>13</v>
      </c>
      <c r="I16" s="34">
        <v>85</v>
      </c>
      <c r="J16" s="30">
        <v>507297.83</v>
      </c>
      <c r="K16" s="37">
        <v>33303181</v>
      </c>
      <c r="L16" s="38" t="s">
        <v>201</v>
      </c>
    </row>
    <row r="17" spans="1:12" x14ac:dyDescent="0.25">
      <c r="A17" s="39" t="s">
        <v>56</v>
      </c>
      <c r="B17" s="34" t="s">
        <v>57</v>
      </c>
      <c r="C17" s="34" t="s">
        <v>321</v>
      </c>
      <c r="D17" s="34" t="s">
        <v>58</v>
      </c>
      <c r="E17" s="34" t="s">
        <v>12</v>
      </c>
      <c r="F17" s="34" t="s">
        <v>349</v>
      </c>
      <c r="G17" s="35">
        <v>28872218.43</v>
      </c>
      <c r="H17" s="34" t="s">
        <v>59</v>
      </c>
      <c r="I17" s="40">
        <v>177</v>
      </c>
      <c r="J17" s="30">
        <v>412857.89</v>
      </c>
      <c r="K17" s="40">
        <v>1653542</v>
      </c>
      <c r="L17" s="38" t="s">
        <v>60</v>
      </c>
    </row>
    <row r="18" spans="1:12" x14ac:dyDescent="0.25">
      <c r="A18" s="39" t="s">
        <v>390</v>
      </c>
      <c r="B18" s="34" t="s">
        <v>391</v>
      </c>
      <c r="C18" s="34" t="s">
        <v>320</v>
      </c>
      <c r="D18" s="34" t="s">
        <v>392</v>
      </c>
      <c r="E18" s="34" t="s">
        <v>12</v>
      </c>
      <c r="F18" s="34" t="s">
        <v>350</v>
      </c>
      <c r="G18" s="35">
        <v>22057210.125</v>
      </c>
      <c r="H18" s="35" t="s">
        <v>13</v>
      </c>
      <c r="I18" s="34">
        <v>38</v>
      </c>
      <c r="J18" s="30">
        <v>346621.4</v>
      </c>
      <c r="K18" s="37">
        <v>3700812</v>
      </c>
      <c r="L18" s="38" t="s">
        <v>393</v>
      </c>
    </row>
    <row r="19" spans="1:12" x14ac:dyDescent="0.25">
      <c r="A19" s="39" t="s">
        <v>256</v>
      </c>
      <c r="B19" s="34" t="s">
        <v>257</v>
      </c>
      <c r="C19" s="34" t="s">
        <v>320</v>
      </c>
      <c r="D19" s="34" t="s">
        <v>258</v>
      </c>
      <c r="E19" s="34" t="s">
        <v>12</v>
      </c>
      <c r="F19" s="34" t="s">
        <v>350</v>
      </c>
      <c r="G19" s="35">
        <v>3808265.0039999997</v>
      </c>
      <c r="H19" s="35" t="s">
        <v>13</v>
      </c>
      <c r="I19" s="34">
        <v>14</v>
      </c>
      <c r="J19" s="30">
        <v>301644.28000000003</v>
      </c>
      <c r="K19" s="37">
        <v>39077020</v>
      </c>
      <c r="L19" s="38" t="s">
        <v>374</v>
      </c>
    </row>
    <row r="20" spans="1:12" x14ac:dyDescent="0.25">
      <c r="A20" s="39" t="s">
        <v>324</v>
      </c>
      <c r="B20" s="34" t="s">
        <v>325</v>
      </c>
      <c r="C20" s="34" t="s">
        <v>320</v>
      </c>
      <c r="D20" s="34" t="s">
        <v>216</v>
      </c>
      <c r="E20" s="34" t="s">
        <v>12</v>
      </c>
      <c r="F20" s="34" t="s">
        <v>347</v>
      </c>
      <c r="G20" s="35">
        <v>13919673.29125</v>
      </c>
      <c r="H20" s="35" t="s">
        <v>285</v>
      </c>
      <c r="I20" s="34">
        <v>54</v>
      </c>
      <c r="J20" s="30">
        <v>280077.7</v>
      </c>
      <c r="K20" s="37">
        <v>7193500</v>
      </c>
      <c r="L20" s="38" t="s">
        <v>27</v>
      </c>
    </row>
    <row r="21" spans="1:12" x14ac:dyDescent="0.25">
      <c r="A21" s="39" t="s">
        <v>371</v>
      </c>
      <c r="B21" s="34" t="s">
        <v>372</v>
      </c>
      <c r="C21" s="34" t="s">
        <v>320</v>
      </c>
      <c r="D21" s="34" t="s">
        <v>373</v>
      </c>
      <c r="E21" s="34" t="s">
        <v>12</v>
      </c>
      <c r="F21" s="34" t="s">
        <v>350</v>
      </c>
      <c r="G21" s="35">
        <v>21184418.125</v>
      </c>
      <c r="H21" s="35" t="s">
        <v>13</v>
      </c>
      <c r="I21" s="34">
        <v>39</v>
      </c>
      <c r="J21" s="30">
        <v>248651.62</v>
      </c>
      <c r="K21" s="37">
        <v>2738607</v>
      </c>
      <c r="L21" s="38" t="s">
        <v>367</v>
      </c>
    </row>
    <row r="22" spans="1:12" x14ac:dyDescent="0.25">
      <c r="A22" s="39" t="s">
        <v>314</v>
      </c>
      <c r="B22" s="34" t="s">
        <v>315</v>
      </c>
      <c r="C22" s="34" t="s">
        <v>320</v>
      </c>
      <c r="D22" s="34" t="s">
        <v>20</v>
      </c>
      <c r="E22" s="34" t="s">
        <v>12</v>
      </c>
      <c r="F22" s="34" t="s">
        <v>341</v>
      </c>
      <c r="G22" s="35">
        <v>4614558.3232499994</v>
      </c>
      <c r="H22" s="35" t="s">
        <v>205</v>
      </c>
      <c r="I22" s="34">
        <v>47</v>
      </c>
      <c r="J22" s="30">
        <v>223418.97</v>
      </c>
      <c r="K22" s="37">
        <v>16088408</v>
      </c>
      <c r="L22" s="38" t="s">
        <v>22</v>
      </c>
    </row>
    <row r="23" spans="1:12" x14ac:dyDescent="0.25">
      <c r="A23" s="39" t="s">
        <v>253</v>
      </c>
      <c r="B23" s="34" t="s">
        <v>254</v>
      </c>
      <c r="C23" s="34" t="s">
        <v>320</v>
      </c>
      <c r="D23" s="34" t="s">
        <v>255</v>
      </c>
      <c r="E23" s="34" t="s">
        <v>12</v>
      </c>
      <c r="F23" s="34" t="s">
        <v>341</v>
      </c>
      <c r="G23" s="35">
        <v>12340068.125</v>
      </c>
      <c r="H23" s="35" t="s">
        <v>306</v>
      </c>
      <c r="I23" s="34">
        <v>25</v>
      </c>
      <c r="J23" s="30">
        <v>158477.20000000001</v>
      </c>
      <c r="K23" s="37">
        <v>194285</v>
      </c>
      <c r="L23" s="38" t="s">
        <v>379</v>
      </c>
    </row>
    <row r="24" spans="1:12" x14ac:dyDescent="0.25">
      <c r="A24" s="39" t="s">
        <v>308</v>
      </c>
      <c r="B24" s="34" t="s">
        <v>309</v>
      </c>
      <c r="C24" s="34" t="s">
        <v>320</v>
      </c>
      <c r="D24" s="34" t="s">
        <v>310</v>
      </c>
      <c r="E24" s="34" t="s">
        <v>12</v>
      </c>
      <c r="F24" s="34" t="s">
        <v>350</v>
      </c>
      <c r="G24" s="35">
        <v>16875000</v>
      </c>
      <c r="H24" s="35" t="s">
        <v>13</v>
      </c>
      <c r="I24" s="34">
        <v>25</v>
      </c>
      <c r="J24" s="30">
        <v>110194.95</v>
      </c>
      <c r="K24" s="37">
        <v>704253</v>
      </c>
      <c r="L24" s="38" t="s">
        <v>14</v>
      </c>
    </row>
    <row r="25" spans="1:12" x14ac:dyDescent="0.25">
      <c r="A25" s="39" t="s">
        <v>206</v>
      </c>
      <c r="B25" s="34" t="s">
        <v>207</v>
      </c>
      <c r="C25" s="34" t="s">
        <v>320</v>
      </c>
      <c r="D25" s="34" t="s">
        <v>208</v>
      </c>
      <c r="E25" s="34" t="s">
        <v>12</v>
      </c>
      <c r="F25" s="34" t="s">
        <v>342</v>
      </c>
      <c r="G25" s="35">
        <v>1514032.0575000001</v>
      </c>
      <c r="H25" s="35" t="s">
        <v>13</v>
      </c>
      <c r="I25" s="34">
        <v>4</v>
      </c>
      <c r="J25" s="30">
        <v>86838.54</v>
      </c>
      <c r="K25" s="37">
        <v>62176362</v>
      </c>
      <c r="L25" s="38" t="s">
        <v>368</v>
      </c>
    </row>
    <row r="26" spans="1:12" x14ac:dyDescent="0.25">
      <c r="A26" s="39" t="s">
        <v>107</v>
      </c>
      <c r="B26" s="34" t="s">
        <v>108</v>
      </c>
      <c r="C26" s="34" t="s">
        <v>321</v>
      </c>
      <c r="D26" s="34" t="s">
        <v>109</v>
      </c>
      <c r="E26" s="34" t="s">
        <v>12</v>
      </c>
      <c r="F26" s="34" t="s">
        <v>348</v>
      </c>
      <c r="G26" s="35">
        <v>13213065.694500001</v>
      </c>
      <c r="H26" s="35" t="s">
        <v>110</v>
      </c>
      <c r="I26" s="34">
        <v>65</v>
      </c>
      <c r="J26" s="30">
        <v>75480.960000000006</v>
      </c>
      <c r="K26" s="37">
        <v>1161419</v>
      </c>
      <c r="L26" s="38" t="s">
        <v>52</v>
      </c>
    </row>
    <row r="27" spans="1:12" x14ac:dyDescent="0.25">
      <c r="A27" s="39" t="s">
        <v>161</v>
      </c>
      <c r="B27" s="34" t="s">
        <v>162</v>
      </c>
      <c r="C27" s="34" t="s">
        <v>321</v>
      </c>
      <c r="D27" s="34" t="s">
        <v>163</v>
      </c>
      <c r="E27" s="34" t="s">
        <v>12</v>
      </c>
      <c r="F27" s="34" t="s">
        <v>340</v>
      </c>
      <c r="G27" s="35">
        <v>52944750</v>
      </c>
      <c r="H27" s="35"/>
      <c r="I27" s="34">
        <v>12</v>
      </c>
      <c r="J27" s="30">
        <v>69565.509999999995</v>
      </c>
      <c r="K27" s="37">
        <v>81056</v>
      </c>
      <c r="L27" s="38" t="s">
        <v>22</v>
      </c>
    </row>
    <row r="28" spans="1:12" x14ac:dyDescent="0.25">
      <c r="A28" s="39" t="s">
        <v>183</v>
      </c>
      <c r="B28" s="34" t="s">
        <v>184</v>
      </c>
      <c r="C28" s="34" t="s">
        <v>320</v>
      </c>
      <c r="D28" s="34" t="s">
        <v>185</v>
      </c>
      <c r="E28" s="34" t="s">
        <v>12</v>
      </c>
      <c r="F28" s="34" t="s">
        <v>340</v>
      </c>
      <c r="G28" s="35">
        <v>9289865</v>
      </c>
      <c r="H28" s="35"/>
      <c r="I28" s="34">
        <v>22</v>
      </c>
      <c r="J28" s="30">
        <v>59243.66</v>
      </c>
      <c r="K28" s="37">
        <v>1582</v>
      </c>
      <c r="L28" s="38" t="s">
        <v>14</v>
      </c>
    </row>
    <row r="29" spans="1:12" x14ac:dyDescent="0.25">
      <c r="A29" s="39" t="s">
        <v>356</v>
      </c>
      <c r="B29" s="34" t="s">
        <v>357</v>
      </c>
      <c r="C29" s="34" t="s">
        <v>320</v>
      </c>
      <c r="D29" s="34" t="s">
        <v>375</v>
      </c>
      <c r="E29" s="34" t="s">
        <v>12</v>
      </c>
      <c r="F29" s="34" t="s">
        <v>342</v>
      </c>
      <c r="G29" s="35">
        <v>6877849.8499999996</v>
      </c>
      <c r="H29" s="35" t="s">
        <v>13</v>
      </c>
      <c r="I29" s="34">
        <v>10</v>
      </c>
      <c r="J29" s="30">
        <v>55833.45</v>
      </c>
      <c r="K29" s="37">
        <v>99951</v>
      </c>
      <c r="L29" s="38" t="s">
        <v>167</v>
      </c>
    </row>
    <row r="30" spans="1:12" x14ac:dyDescent="0.25">
      <c r="A30" s="39" t="s">
        <v>276</v>
      </c>
      <c r="B30" s="34" t="s">
        <v>277</v>
      </c>
      <c r="C30" s="34" t="s">
        <v>321</v>
      </c>
      <c r="D30" s="34" t="s">
        <v>278</v>
      </c>
      <c r="E30" s="34" t="s">
        <v>12</v>
      </c>
      <c r="F30" s="34" t="s">
        <v>342</v>
      </c>
      <c r="G30" s="35">
        <v>94932894.450000003</v>
      </c>
      <c r="H30" s="35" t="s">
        <v>114</v>
      </c>
      <c r="I30" s="34">
        <v>14</v>
      </c>
      <c r="J30" s="30">
        <v>47410.52</v>
      </c>
      <c r="K30" s="37">
        <v>14190</v>
      </c>
      <c r="L30" s="38" t="s">
        <v>381</v>
      </c>
    </row>
    <row r="31" spans="1:12" x14ac:dyDescent="0.25">
      <c r="A31" s="39" t="s">
        <v>209</v>
      </c>
      <c r="B31" s="34" t="s">
        <v>210</v>
      </c>
      <c r="C31" s="34" t="s">
        <v>320</v>
      </c>
      <c r="D31" s="34" t="s">
        <v>211</v>
      </c>
      <c r="E31" s="34" t="s">
        <v>12</v>
      </c>
      <c r="F31" s="34" t="s">
        <v>342</v>
      </c>
      <c r="G31" s="35">
        <v>1841533.32</v>
      </c>
      <c r="H31" s="35" t="s">
        <v>110</v>
      </c>
      <c r="I31" s="34">
        <v>30</v>
      </c>
      <c r="J31" s="30">
        <v>39742.839999999997</v>
      </c>
      <c r="K31" s="37">
        <v>1967338</v>
      </c>
      <c r="L31" s="38" t="s">
        <v>212</v>
      </c>
    </row>
    <row r="32" spans="1:12" x14ac:dyDescent="0.25">
      <c r="A32" s="39" t="s">
        <v>148</v>
      </c>
      <c r="B32" s="34" t="s">
        <v>149</v>
      </c>
      <c r="C32" s="34" t="s">
        <v>320</v>
      </c>
      <c r="D32" s="34" t="s">
        <v>150</v>
      </c>
      <c r="E32" s="34" t="s">
        <v>12</v>
      </c>
      <c r="F32" s="34" t="s">
        <v>342</v>
      </c>
      <c r="G32" s="35">
        <v>8526189.1999999993</v>
      </c>
      <c r="H32" s="35" t="s">
        <v>31</v>
      </c>
      <c r="I32" s="34">
        <v>7</v>
      </c>
      <c r="J32" s="30">
        <v>38573.699999999997</v>
      </c>
      <c r="K32" s="37">
        <v>89500</v>
      </c>
      <c r="L32" s="38" t="s">
        <v>14</v>
      </c>
    </row>
    <row r="33" spans="1:12" x14ac:dyDescent="0.25">
      <c r="A33" s="39" t="s">
        <v>279</v>
      </c>
      <c r="B33" s="34" t="s">
        <v>280</v>
      </c>
      <c r="C33" s="34" t="s">
        <v>320</v>
      </c>
      <c r="D33" s="34" t="s">
        <v>281</v>
      </c>
      <c r="E33" s="34" t="s">
        <v>12</v>
      </c>
      <c r="F33" s="34" t="s">
        <v>351</v>
      </c>
      <c r="G33" s="35">
        <v>7908333.29</v>
      </c>
      <c r="H33" s="35" t="s">
        <v>26</v>
      </c>
      <c r="I33" s="34">
        <v>33</v>
      </c>
      <c r="J33" s="30">
        <v>34557.629999999997</v>
      </c>
      <c r="K33" s="37">
        <v>558828</v>
      </c>
      <c r="L33" s="38" t="s">
        <v>167</v>
      </c>
    </row>
    <row r="34" spans="1:12" x14ac:dyDescent="0.25">
      <c r="A34" s="39" t="s">
        <v>186</v>
      </c>
      <c r="B34" s="34" t="s">
        <v>187</v>
      </c>
      <c r="C34" s="34" t="s">
        <v>320</v>
      </c>
      <c r="D34" s="34" t="s">
        <v>188</v>
      </c>
      <c r="E34" s="34" t="s">
        <v>12</v>
      </c>
      <c r="F34" s="34" t="s">
        <v>351</v>
      </c>
      <c r="G34" s="35">
        <v>6280240.3825000003</v>
      </c>
      <c r="H34" s="35" t="s">
        <v>114</v>
      </c>
      <c r="I34" s="34">
        <v>17</v>
      </c>
      <c r="J34" s="30">
        <v>34133.68</v>
      </c>
      <c r="K34" s="37">
        <v>660264</v>
      </c>
      <c r="L34" s="38" t="s">
        <v>71</v>
      </c>
    </row>
    <row r="35" spans="1:12" x14ac:dyDescent="0.25">
      <c r="A35" s="39" t="s">
        <v>303</v>
      </c>
      <c r="B35" s="34" t="s">
        <v>304</v>
      </c>
      <c r="C35" s="34" t="s">
        <v>321</v>
      </c>
      <c r="D35" s="34" t="s">
        <v>305</v>
      </c>
      <c r="E35" s="34" t="s">
        <v>12</v>
      </c>
      <c r="F35" s="34" t="s">
        <v>339</v>
      </c>
      <c r="G35" s="35">
        <v>90081793.855000004</v>
      </c>
      <c r="H35" s="35" t="s">
        <v>306</v>
      </c>
      <c r="I35" s="34">
        <v>33</v>
      </c>
      <c r="J35" s="30">
        <v>33867.279999999999</v>
      </c>
      <c r="K35" s="37">
        <v>359554</v>
      </c>
      <c r="L35" s="38" t="s">
        <v>212</v>
      </c>
    </row>
    <row r="36" spans="1:12" x14ac:dyDescent="0.25">
      <c r="A36" s="39" t="s">
        <v>352</v>
      </c>
      <c r="B36" s="34" t="s">
        <v>353</v>
      </c>
      <c r="C36" s="34" t="s">
        <v>320</v>
      </c>
      <c r="D36" s="34" t="s">
        <v>290</v>
      </c>
      <c r="E36" s="34" t="s">
        <v>12</v>
      </c>
      <c r="F36" s="34" t="s">
        <v>349</v>
      </c>
      <c r="G36" s="35">
        <v>3697145.88</v>
      </c>
      <c r="H36" s="35" t="s">
        <v>13</v>
      </c>
      <c r="I36" s="34">
        <v>13</v>
      </c>
      <c r="J36" s="30">
        <v>32545.759999999998</v>
      </c>
      <c r="K36" s="37">
        <v>4653744</v>
      </c>
      <c r="L36" s="38" t="s">
        <v>14</v>
      </c>
    </row>
    <row r="37" spans="1:12" x14ac:dyDescent="0.25">
      <c r="A37" s="39" t="s">
        <v>122</v>
      </c>
      <c r="B37" s="34" t="s">
        <v>123</v>
      </c>
      <c r="C37" s="34" t="s">
        <v>320</v>
      </c>
      <c r="D37" s="34" t="s">
        <v>124</v>
      </c>
      <c r="E37" s="34" t="s">
        <v>12</v>
      </c>
      <c r="F37" s="34" t="s">
        <v>342</v>
      </c>
      <c r="G37" s="35">
        <v>2732915.2760000001</v>
      </c>
      <c r="H37" s="35" t="s">
        <v>26</v>
      </c>
      <c r="I37" s="34">
        <v>41</v>
      </c>
      <c r="J37" s="30">
        <v>32000.3</v>
      </c>
      <c r="K37" s="37">
        <v>2291423</v>
      </c>
      <c r="L37" s="38" t="s">
        <v>106</v>
      </c>
    </row>
    <row r="38" spans="1:12" x14ac:dyDescent="0.25">
      <c r="A38" s="39" t="s">
        <v>364</v>
      </c>
      <c r="B38" s="34" t="s">
        <v>365</v>
      </c>
      <c r="C38" s="34" t="s">
        <v>320</v>
      </c>
      <c r="D38" s="34" t="s">
        <v>366</v>
      </c>
      <c r="E38" s="34" t="s">
        <v>12</v>
      </c>
      <c r="F38" s="34" t="s">
        <v>342</v>
      </c>
      <c r="G38" s="35">
        <v>3349140.3712499999</v>
      </c>
      <c r="H38" s="35" t="s">
        <v>13</v>
      </c>
      <c r="I38" s="34">
        <v>10</v>
      </c>
      <c r="J38" s="30">
        <v>28901.200000000001</v>
      </c>
      <c r="K38" s="37">
        <v>1063196</v>
      </c>
      <c r="L38" s="38" t="s">
        <v>27</v>
      </c>
    </row>
    <row r="39" spans="1:12" x14ac:dyDescent="0.25">
      <c r="A39" s="39" t="s">
        <v>189</v>
      </c>
      <c r="B39" s="34" t="s">
        <v>190</v>
      </c>
      <c r="C39" s="34" t="s">
        <v>320</v>
      </c>
      <c r="D39" s="34" t="s">
        <v>191</v>
      </c>
      <c r="E39" s="34" t="s">
        <v>12</v>
      </c>
      <c r="F39" s="34" t="s">
        <v>342</v>
      </c>
      <c r="G39" s="35">
        <v>21265521.27</v>
      </c>
      <c r="H39" s="35" t="s">
        <v>18</v>
      </c>
      <c r="I39" s="34">
        <v>2</v>
      </c>
      <c r="J39" s="30">
        <v>19943.830000000002</v>
      </c>
      <c r="K39" s="37">
        <v>555554</v>
      </c>
      <c r="L39" s="38" t="s">
        <v>14</v>
      </c>
    </row>
    <row r="40" spans="1:12" x14ac:dyDescent="0.25">
      <c r="A40" s="39" t="s">
        <v>195</v>
      </c>
      <c r="B40" s="34" t="s">
        <v>196</v>
      </c>
      <c r="C40" s="34" t="s">
        <v>321</v>
      </c>
      <c r="D40" s="34" t="s">
        <v>197</v>
      </c>
      <c r="E40" s="34" t="s">
        <v>12</v>
      </c>
      <c r="F40" s="34" t="s">
        <v>350</v>
      </c>
      <c r="G40" s="35">
        <v>8753730.1500000004</v>
      </c>
      <c r="H40" s="34" t="s">
        <v>114</v>
      </c>
      <c r="I40" s="40">
        <v>11</v>
      </c>
      <c r="J40" s="30">
        <v>18580.27</v>
      </c>
      <c r="K40" s="40">
        <v>92140</v>
      </c>
      <c r="L40" s="38" t="s">
        <v>36</v>
      </c>
    </row>
    <row r="41" spans="1:12" x14ac:dyDescent="0.25">
      <c r="A41" s="39" t="s">
        <v>116</v>
      </c>
      <c r="B41" s="34" t="s">
        <v>117</v>
      </c>
      <c r="C41" s="34" t="s">
        <v>320</v>
      </c>
      <c r="D41" s="34" t="s">
        <v>118</v>
      </c>
      <c r="E41" s="34" t="s">
        <v>12</v>
      </c>
      <c r="F41" s="34" t="s">
        <v>347</v>
      </c>
      <c r="G41" s="35">
        <v>7914576.7414999995</v>
      </c>
      <c r="H41" s="35" t="s">
        <v>369</v>
      </c>
      <c r="I41" s="34">
        <v>46</v>
      </c>
      <c r="J41" s="30">
        <v>17875.95</v>
      </c>
      <c r="K41" s="37">
        <v>6571244</v>
      </c>
      <c r="L41" s="38" t="s">
        <v>22</v>
      </c>
    </row>
    <row r="42" spans="1:12" x14ac:dyDescent="0.25">
      <c r="A42" s="39" t="s">
        <v>41</v>
      </c>
      <c r="B42" s="34" t="s">
        <v>42</v>
      </c>
      <c r="C42" s="34" t="s">
        <v>320</v>
      </c>
      <c r="D42" s="34" t="s">
        <v>43</v>
      </c>
      <c r="E42" s="34" t="s">
        <v>12</v>
      </c>
      <c r="F42" s="34" t="s">
        <v>342</v>
      </c>
      <c r="G42" s="35">
        <v>957851.76599999995</v>
      </c>
      <c r="H42" s="35" t="s">
        <v>31</v>
      </c>
      <c r="I42" s="34">
        <v>28</v>
      </c>
      <c r="J42" s="30">
        <v>16929.59</v>
      </c>
      <c r="K42" s="37">
        <v>6735034</v>
      </c>
      <c r="L42" s="38" t="s">
        <v>14</v>
      </c>
    </row>
    <row r="43" spans="1:12" x14ac:dyDescent="0.25">
      <c r="A43" s="39" t="s">
        <v>247</v>
      </c>
      <c r="B43" s="34" t="s">
        <v>248</v>
      </c>
      <c r="C43" s="34" t="s">
        <v>320</v>
      </c>
      <c r="D43" s="34" t="s">
        <v>249</v>
      </c>
      <c r="E43" s="34" t="s">
        <v>12</v>
      </c>
      <c r="F43" s="34" t="s">
        <v>349</v>
      </c>
      <c r="G43" s="35">
        <v>2846250</v>
      </c>
      <c r="H43" s="35" t="s">
        <v>31</v>
      </c>
      <c r="I43" s="34">
        <v>13</v>
      </c>
      <c r="J43" s="30">
        <v>13146.35</v>
      </c>
      <c r="K43" s="37">
        <v>226977</v>
      </c>
      <c r="L43" s="38" t="s">
        <v>27</v>
      </c>
    </row>
    <row r="44" spans="1:12" x14ac:dyDescent="0.25">
      <c r="A44" s="39" t="s">
        <v>180</v>
      </c>
      <c r="B44" s="34" t="s">
        <v>181</v>
      </c>
      <c r="C44" s="34" t="s">
        <v>321</v>
      </c>
      <c r="D44" s="34" t="s">
        <v>182</v>
      </c>
      <c r="E44" s="34" t="s">
        <v>12</v>
      </c>
      <c r="F44" s="34" t="s">
        <v>340</v>
      </c>
      <c r="G44" s="35">
        <v>25614693.899999999</v>
      </c>
      <c r="H44" s="35" t="s">
        <v>59</v>
      </c>
      <c r="I44" s="34">
        <v>1</v>
      </c>
      <c r="J44" s="30">
        <v>11324.79</v>
      </c>
      <c r="K44" s="37">
        <v>1500</v>
      </c>
      <c r="L44" s="38" t="s">
        <v>14</v>
      </c>
    </row>
    <row r="45" spans="1:12" x14ac:dyDescent="0.25">
      <c r="A45" s="39" t="s">
        <v>376</v>
      </c>
      <c r="B45" s="34" t="s">
        <v>377</v>
      </c>
      <c r="C45" s="34" t="s">
        <v>320</v>
      </c>
      <c r="D45" s="34" t="s">
        <v>378</v>
      </c>
      <c r="E45" s="34" t="s">
        <v>12</v>
      </c>
      <c r="F45" s="34" t="s">
        <v>348</v>
      </c>
      <c r="G45" s="35">
        <v>1535649.3165</v>
      </c>
      <c r="H45" s="35" t="s">
        <v>26</v>
      </c>
      <c r="I45" s="34">
        <v>32</v>
      </c>
      <c r="J45" s="30">
        <v>10936.04</v>
      </c>
      <c r="K45" s="37">
        <v>3275084</v>
      </c>
      <c r="L45" s="38" t="s">
        <v>167</v>
      </c>
    </row>
    <row r="46" spans="1:12" x14ac:dyDescent="0.25">
      <c r="A46" s="39" t="s">
        <v>53</v>
      </c>
      <c r="B46" s="34" t="s">
        <v>54</v>
      </c>
      <c r="C46" s="34" t="s">
        <v>320</v>
      </c>
      <c r="D46" s="34" t="s">
        <v>55</v>
      </c>
      <c r="E46" s="34" t="s">
        <v>12</v>
      </c>
      <c r="F46" s="34" t="s">
        <v>347</v>
      </c>
      <c r="G46" s="35">
        <v>4902922.4580000006</v>
      </c>
      <c r="H46" s="35" t="s">
        <v>31</v>
      </c>
      <c r="I46" s="34">
        <v>4</v>
      </c>
      <c r="J46" s="30">
        <v>9849.5</v>
      </c>
      <c r="K46" s="37">
        <v>158296</v>
      </c>
      <c r="L46" s="38" t="s">
        <v>22</v>
      </c>
    </row>
    <row r="47" spans="1:12" x14ac:dyDescent="0.25">
      <c r="A47" s="39" t="s">
        <v>111</v>
      </c>
      <c r="B47" s="34" t="s">
        <v>112</v>
      </c>
      <c r="C47" s="34" t="s">
        <v>320</v>
      </c>
      <c r="D47" s="34" t="s">
        <v>113</v>
      </c>
      <c r="E47" s="34" t="s">
        <v>12</v>
      </c>
      <c r="F47" s="34" t="s">
        <v>348</v>
      </c>
      <c r="G47" s="35">
        <v>2002459.6787999999</v>
      </c>
      <c r="H47" s="35" t="s">
        <v>114</v>
      </c>
      <c r="I47" s="34">
        <v>15</v>
      </c>
      <c r="J47" s="30">
        <v>6938.65</v>
      </c>
      <c r="K47" s="37">
        <v>3035348</v>
      </c>
      <c r="L47" s="38" t="s">
        <v>115</v>
      </c>
    </row>
    <row r="48" spans="1:12" x14ac:dyDescent="0.25">
      <c r="A48" s="39" t="s">
        <v>335</v>
      </c>
      <c r="B48" s="34" t="s">
        <v>336</v>
      </c>
      <c r="C48" s="34" t="s">
        <v>321</v>
      </c>
      <c r="D48" s="34" t="s">
        <v>337</v>
      </c>
      <c r="E48" s="34" t="s">
        <v>12</v>
      </c>
      <c r="F48" s="34" t="s">
        <v>347</v>
      </c>
      <c r="G48" s="35">
        <v>16290644.15</v>
      </c>
      <c r="H48" s="35" t="s">
        <v>285</v>
      </c>
      <c r="I48" s="34">
        <v>5</v>
      </c>
      <c r="J48" s="30">
        <v>5891.92</v>
      </c>
      <c r="K48" s="37">
        <v>3339</v>
      </c>
      <c r="L48" s="38" t="s">
        <v>167</v>
      </c>
    </row>
    <row r="49" spans="1:12" x14ac:dyDescent="0.25">
      <c r="A49" s="39" t="s">
        <v>329</v>
      </c>
      <c r="B49" s="34" t="s">
        <v>330</v>
      </c>
      <c r="C49" s="34" t="s">
        <v>320</v>
      </c>
      <c r="D49" s="34" t="s">
        <v>331</v>
      </c>
      <c r="E49" s="34" t="s">
        <v>12</v>
      </c>
      <c r="F49" s="34" t="s">
        <v>339</v>
      </c>
      <c r="G49" s="29">
        <v>6403945.8499999996</v>
      </c>
      <c r="H49" s="35" t="s">
        <v>332</v>
      </c>
      <c r="I49" s="34">
        <v>5</v>
      </c>
      <c r="J49" s="30">
        <v>5292.7</v>
      </c>
      <c r="K49" s="37">
        <v>99243</v>
      </c>
      <c r="L49" s="38" t="s">
        <v>14</v>
      </c>
    </row>
    <row r="50" spans="1:12" x14ac:dyDescent="0.25">
      <c r="A50" s="39" t="s">
        <v>286</v>
      </c>
      <c r="B50" s="34" t="s">
        <v>287</v>
      </c>
      <c r="C50" s="34" t="s">
        <v>320</v>
      </c>
      <c r="D50" s="34" t="s">
        <v>288</v>
      </c>
      <c r="E50" s="34" t="s">
        <v>12</v>
      </c>
      <c r="F50" s="34" t="s">
        <v>342</v>
      </c>
      <c r="G50" s="35">
        <v>263202.5</v>
      </c>
      <c r="H50" s="35" t="s">
        <v>289</v>
      </c>
      <c r="I50" s="34">
        <v>4</v>
      </c>
      <c r="J50" s="30">
        <v>4299.97</v>
      </c>
      <c r="K50" s="37">
        <v>950000</v>
      </c>
      <c r="L50" s="38" t="s">
        <v>14</v>
      </c>
    </row>
    <row r="51" spans="1:12" x14ac:dyDescent="0.25">
      <c r="A51" s="39" t="s">
        <v>202</v>
      </c>
      <c r="B51" s="34" t="s">
        <v>203</v>
      </c>
      <c r="C51" s="34" t="s">
        <v>320</v>
      </c>
      <c r="D51" s="34" t="s">
        <v>204</v>
      </c>
      <c r="E51" s="34" t="s">
        <v>12</v>
      </c>
      <c r="F51" s="34" t="s">
        <v>350</v>
      </c>
      <c r="G51" s="35">
        <v>902124.65</v>
      </c>
      <c r="H51" s="35" t="s">
        <v>18</v>
      </c>
      <c r="I51" s="34">
        <v>2</v>
      </c>
      <c r="J51" s="30">
        <v>3810.81</v>
      </c>
      <c r="K51" s="37">
        <v>2181643</v>
      </c>
      <c r="L51" s="38" t="s">
        <v>367</v>
      </c>
    </row>
    <row r="52" spans="1:12" x14ac:dyDescent="0.25">
      <c r="A52" s="39" t="s">
        <v>238</v>
      </c>
      <c r="B52" s="34" t="s">
        <v>239</v>
      </c>
      <c r="C52" s="34" t="s">
        <v>320</v>
      </c>
      <c r="D52" s="34" t="s">
        <v>240</v>
      </c>
      <c r="E52" s="34" t="s">
        <v>12</v>
      </c>
      <c r="F52" s="34" t="s">
        <v>342</v>
      </c>
      <c r="G52" s="35">
        <v>6567500</v>
      </c>
      <c r="H52" s="35" t="s">
        <v>18</v>
      </c>
      <c r="I52" s="34">
        <v>6</v>
      </c>
      <c r="J52" s="30">
        <v>3810.17</v>
      </c>
      <c r="K52" s="37">
        <v>189388</v>
      </c>
      <c r="L52" s="38" t="s">
        <v>14</v>
      </c>
    </row>
    <row r="53" spans="1:12" x14ac:dyDescent="0.25">
      <c r="A53" s="39" t="s">
        <v>128</v>
      </c>
      <c r="B53" s="34" t="s">
        <v>129</v>
      </c>
      <c r="C53" s="34" t="s">
        <v>320</v>
      </c>
      <c r="D53" s="34" t="s">
        <v>130</v>
      </c>
      <c r="E53" s="34" t="s">
        <v>12</v>
      </c>
      <c r="F53" s="34" t="s">
        <v>342</v>
      </c>
      <c r="G53" s="35">
        <v>6348521.9070000006</v>
      </c>
      <c r="H53" s="35" t="s">
        <v>26</v>
      </c>
      <c r="I53" s="34">
        <v>7</v>
      </c>
      <c r="J53" s="30">
        <v>3644.5</v>
      </c>
      <c r="K53" s="37">
        <v>1077997</v>
      </c>
      <c r="L53" s="38" t="s">
        <v>36</v>
      </c>
    </row>
    <row r="54" spans="1:12" x14ac:dyDescent="0.25">
      <c r="A54" s="39" t="s">
        <v>192</v>
      </c>
      <c r="B54" s="34" t="s">
        <v>193</v>
      </c>
      <c r="C54" s="34" t="s">
        <v>320</v>
      </c>
      <c r="D54" s="34" t="s">
        <v>194</v>
      </c>
      <c r="E54" s="34" t="s">
        <v>12</v>
      </c>
      <c r="F54" s="34" t="s">
        <v>342</v>
      </c>
      <c r="G54" s="35">
        <v>637467.85700000008</v>
      </c>
      <c r="H54" s="35" t="s">
        <v>26</v>
      </c>
      <c r="I54" s="34">
        <v>2</v>
      </c>
      <c r="J54" s="30">
        <v>3490.06</v>
      </c>
      <c r="K54" s="37">
        <v>675392</v>
      </c>
      <c r="L54" s="38" t="s">
        <v>367</v>
      </c>
    </row>
    <row r="55" spans="1:12" x14ac:dyDescent="0.25">
      <c r="A55" s="39" t="s">
        <v>93</v>
      </c>
      <c r="B55" s="34" t="s">
        <v>94</v>
      </c>
      <c r="C55" s="34" t="s">
        <v>320</v>
      </c>
      <c r="D55" s="34" t="s">
        <v>95</v>
      </c>
      <c r="E55" s="34" t="s">
        <v>12</v>
      </c>
      <c r="F55" s="34" t="s">
        <v>342</v>
      </c>
      <c r="G55" s="35">
        <v>736947.92150000005</v>
      </c>
      <c r="H55" s="35" t="s">
        <v>26</v>
      </c>
      <c r="I55" s="34">
        <v>5</v>
      </c>
      <c r="J55" s="30">
        <v>3304.73</v>
      </c>
      <c r="K55" s="37">
        <v>845146</v>
      </c>
      <c r="L55" s="38" t="s">
        <v>60</v>
      </c>
    </row>
    <row r="56" spans="1:12" x14ac:dyDescent="0.25">
      <c r="A56" s="39" t="s">
        <v>119</v>
      </c>
      <c r="B56" s="34" t="s">
        <v>120</v>
      </c>
      <c r="C56" s="34" t="s">
        <v>320</v>
      </c>
      <c r="D56" s="34" t="s">
        <v>121</v>
      </c>
      <c r="E56" s="34" t="s">
        <v>12</v>
      </c>
      <c r="F56" s="34" t="s">
        <v>347</v>
      </c>
      <c r="G56" s="35">
        <v>1624210.2315</v>
      </c>
      <c r="H56" s="35" t="s">
        <v>31</v>
      </c>
      <c r="I56" s="34">
        <v>7</v>
      </c>
      <c r="J56" s="30">
        <v>3116.48</v>
      </c>
      <c r="K56" s="37">
        <v>294149</v>
      </c>
      <c r="L56" s="38" t="s">
        <v>22</v>
      </c>
    </row>
    <row r="57" spans="1:12" x14ac:dyDescent="0.25">
      <c r="A57" s="39" t="s">
        <v>282</v>
      </c>
      <c r="B57" s="34" t="s">
        <v>283</v>
      </c>
      <c r="C57" s="34" t="s">
        <v>320</v>
      </c>
      <c r="D57" s="34" t="s">
        <v>284</v>
      </c>
      <c r="E57" s="34" t="s">
        <v>12</v>
      </c>
      <c r="F57" s="34" t="s">
        <v>342</v>
      </c>
      <c r="G57" s="35">
        <v>948735.9375</v>
      </c>
      <c r="H57" s="35" t="s">
        <v>285</v>
      </c>
      <c r="I57" s="34">
        <v>8</v>
      </c>
      <c r="J57" s="30">
        <v>2657.6</v>
      </c>
      <c r="K57" s="37">
        <v>355963</v>
      </c>
      <c r="L57" s="38" t="s">
        <v>71</v>
      </c>
    </row>
    <row r="58" spans="1:12" x14ac:dyDescent="0.25">
      <c r="A58" s="39" t="s">
        <v>48</v>
      </c>
      <c r="B58" s="34" t="s">
        <v>49</v>
      </c>
      <c r="C58" s="34" t="s">
        <v>321</v>
      </c>
      <c r="D58" s="34" t="s">
        <v>50</v>
      </c>
      <c r="E58" s="34" t="s">
        <v>12</v>
      </c>
      <c r="F58" s="34" t="s">
        <v>342</v>
      </c>
      <c r="G58" s="35">
        <v>49422454.5</v>
      </c>
      <c r="H58" s="35" t="s">
        <v>51</v>
      </c>
      <c r="I58" s="34">
        <v>1</v>
      </c>
      <c r="J58" s="30">
        <v>2149.54</v>
      </c>
      <c r="K58" s="37">
        <v>1257</v>
      </c>
      <c r="L58" s="38" t="s">
        <v>52</v>
      </c>
    </row>
    <row r="59" spans="1:12" x14ac:dyDescent="0.25">
      <c r="A59" s="39" t="s">
        <v>382</v>
      </c>
      <c r="B59" s="34" t="s">
        <v>383</v>
      </c>
      <c r="C59" s="34" t="s">
        <v>320</v>
      </c>
      <c r="D59" s="34" t="s">
        <v>384</v>
      </c>
      <c r="E59" s="34" t="s">
        <v>12</v>
      </c>
      <c r="F59" s="34" t="s">
        <v>350</v>
      </c>
      <c r="G59" s="35">
        <v>29857960</v>
      </c>
      <c r="H59" s="35" t="s">
        <v>13</v>
      </c>
      <c r="I59" s="34">
        <v>3</v>
      </c>
      <c r="J59" s="30">
        <v>2100.0300000000002</v>
      </c>
      <c r="K59" s="37">
        <v>6000</v>
      </c>
      <c r="L59" s="38" t="s">
        <v>385</v>
      </c>
    </row>
    <row r="60" spans="1:12" x14ac:dyDescent="0.25">
      <c r="A60" s="39" t="s">
        <v>294</v>
      </c>
      <c r="B60" s="34" t="s">
        <v>295</v>
      </c>
      <c r="C60" s="34" t="s">
        <v>320</v>
      </c>
      <c r="D60" s="34" t="s">
        <v>296</v>
      </c>
      <c r="E60" s="34" t="s">
        <v>12</v>
      </c>
      <c r="F60" s="34" t="s">
        <v>350</v>
      </c>
      <c r="G60" s="35">
        <v>547573.50899999996</v>
      </c>
      <c r="H60" s="34" t="s">
        <v>13</v>
      </c>
      <c r="I60" s="34">
        <v>2</v>
      </c>
      <c r="J60" s="30">
        <v>2044.97</v>
      </c>
      <c r="K60" s="40">
        <v>337834</v>
      </c>
      <c r="L60" s="38" t="s">
        <v>71</v>
      </c>
    </row>
    <row r="61" spans="1:12" x14ac:dyDescent="0.25">
      <c r="A61" s="39" t="s">
        <v>265</v>
      </c>
      <c r="B61" s="34" t="s">
        <v>266</v>
      </c>
      <c r="C61" s="34" t="s">
        <v>320</v>
      </c>
      <c r="D61" s="34" t="s">
        <v>267</v>
      </c>
      <c r="E61" s="34" t="s">
        <v>12</v>
      </c>
      <c r="F61" s="34" t="s">
        <v>339</v>
      </c>
      <c r="G61" s="35">
        <v>368842.58250000002</v>
      </c>
      <c r="H61" s="35" t="s">
        <v>114</v>
      </c>
      <c r="I61" s="34">
        <v>4</v>
      </c>
      <c r="J61" s="30">
        <v>1982.02</v>
      </c>
      <c r="K61" s="37">
        <v>3470211</v>
      </c>
      <c r="L61" s="38" t="s">
        <v>268</v>
      </c>
    </row>
    <row r="62" spans="1:12" x14ac:dyDescent="0.25">
      <c r="A62" s="39" t="s">
        <v>217</v>
      </c>
      <c r="B62" s="34" t="s">
        <v>218</v>
      </c>
      <c r="C62" s="34" t="s">
        <v>320</v>
      </c>
      <c r="D62" s="34" t="s">
        <v>219</v>
      </c>
      <c r="E62" s="34" t="s">
        <v>12</v>
      </c>
      <c r="F62" s="34" t="s">
        <v>347</v>
      </c>
      <c r="G62" s="35">
        <v>1560273.75</v>
      </c>
      <c r="H62" s="35" t="s">
        <v>13</v>
      </c>
      <c r="I62" s="34">
        <v>2</v>
      </c>
      <c r="J62" s="30">
        <v>1935.98</v>
      </c>
      <c r="K62" s="37">
        <v>370000</v>
      </c>
      <c r="L62" s="38" t="s">
        <v>14</v>
      </c>
    </row>
    <row r="63" spans="1:12" x14ac:dyDescent="0.25">
      <c r="A63" s="39" t="s">
        <v>269</v>
      </c>
      <c r="B63" s="34" t="s">
        <v>270</v>
      </c>
      <c r="C63" s="34" t="s">
        <v>320</v>
      </c>
      <c r="D63" s="34" t="s">
        <v>271</v>
      </c>
      <c r="E63" s="34" t="s">
        <v>12</v>
      </c>
      <c r="F63" s="34" t="s">
        <v>339</v>
      </c>
      <c r="G63" s="35">
        <v>368836.53899999999</v>
      </c>
      <c r="H63" s="35" t="s">
        <v>114</v>
      </c>
      <c r="I63" s="34">
        <v>3</v>
      </c>
      <c r="J63" s="30">
        <v>1866.19</v>
      </c>
      <c r="K63" s="37">
        <v>3432288</v>
      </c>
      <c r="L63" s="38" t="s">
        <v>380</v>
      </c>
    </row>
    <row r="64" spans="1:12" x14ac:dyDescent="0.25">
      <c r="A64" s="39" t="s">
        <v>316</v>
      </c>
      <c r="B64" s="34" t="s">
        <v>317</v>
      </c>
      <c r="C64" s="34" t="s">
        <v>321</v>
      </c>
      <c r="D64" s="34" t="s">
        <v>318</v>
      </c>
      <c r="E64" s="34" t="s">
        <v>12</v>
      </c>
      <c r="F64" s="34" t="s">
        <v>348</v>
      </c>
      <c r="G64" s="35">
        <v>59701097.104999997</v>
      </c>
      <c r="H64" s="35" t="s">
        <v>114</v>
      </c>
      <c r="I64" s="34">
        <v>1</v>
      </c>
      <c r="J64" s="30">
        <v>1761.06</v>
      </c>
      <c r="K64" s="37">
        <v>10000</v>
      </c>
      <c r="L64" s="38" t="s">
        <v>319</v>
      </c>
    </row>
    <row r="65" spans="1:12" x14ac:dyDescent="0.25">
      <c r="A65" s="39" t="s">
        <v>241</v>
      </c>
      <c r="B65" s="34" t="s">
        <v>242</v>
      </c>
      <c r="C65" s="34" t="s">
        <v>320</v>
      </c>
      <c r="D65" s="34" t="s">
        <v>243</v>
      </c>
      <c r="E65" s="34" t="s">
        <v>12</v>
      </c>
      <c r="F65" s="34" t="s">
        <v>342</v>
      </c>
      <c r="G65" s="35">
        <v>2658268.08</v>
      </c>
      <c r="H65" s="35" t="s">
        <v>114</v>
      </c>
      <c r="I65" s="34">
        <v>3</v>
      </c>
      <c r="J65" s="30">
        <v>1707.99</v>
      </c>
      <c r="K65" s="37">
        <v>22848</v>
      </c>
      <c r="L65" s="38" t="s">
        <v>52</v>
      </c>
    </row>
    <row r="66" spans="1:12" x14ac:dyDescent="0.25">
      <c r="A66" s="39" t="s">
        <v>177</v>
      </c>
      <c r="B66" s="34" t="s">
        <v>178</v>
      </c>
      <c r="C66" s="34" t="s">
        <v>320</v>
      </c>
      <c r="D66" s="34" t="s">
        <v>179</v>
      </c>
      <c r="E66" s="34" t="s">
        <v>12</v>
      </c>
      <c r="F66" s="34" t="s">
        <v>340</v>
      </c>
      <c r="G66" s="35">
        <v>5910000</v>
      </c>
      <c r="H66" s="35" t="s">
        <v>26</v>
      </c>
      <c r="I66" s="34">
        <v>3</v>
      </c>
      <c r="J66" s="30">
        <v>1228.49</v>
      </c>
      <c r="K66" s="37">
        <v>117</v>
      </c>
      <c r="L66" s="38" t="s">
        <v>36</v>
      </c>
    </row>
    <row r="67" spans="1:12" x14ac:dyDescent="0.25">
      <c r="A67" s="39" t="s">
        <v>103</v>
      </c>
      <c r="B67" s="34" t="s">
        <v>104</v>
      </c>
      <c r="C67" s="34" t="s">
        <v>320</v>
      </c>
      <c r="D67" s="34" t="s">
        <v>105</v>
      </c>
      <c r="E67" s="34" t="s">
        <v>12</v>
      </c>
      <c r="F67" s="34" t="s">
        <v>347</v>
      </c>
      <c r="G67" s="35">
        <v>1156786.899</v>
      </c>
      <c r="H67" s="35" t="s">
        <v>26</v>
      </c>
      <c r="I67" s="34">
        <v>6</v>
      </c>
      <c r="J67" s="30">
        <v>1187.05</v>
      </c>
      <c r="K67" s="37">
        <v>771664</v>
      </c>
      <c r="L67" s="38" t="s">
        <v>106</v>
      </c>
    </row>
    <row r="68" spans="1:12" x14ac:dyDescent="0.25">
      <c r="A68" s="39" t="s">
        <v>168</v>
      </c>
      <c r="B68" s="34" t="s">
        <v>169</v>
      </c>
      <c r="C68" s="34" t="s">
        <v>321</v>
      </c>
      <c r="D68" s="34" t="s">
        <v>170</v>
      </c>
      <c r="E68" s="34" t="s">
        <v>12</v>
      </c>
      <c r="F68" s="34" t="s">
        <v>342</v>
      </c>
      <c r="G68" s="35">
        <v>151676063.84999999</v>
      </c>
      <c r="H68" s="35" t="s">
        <v>99</v>
      </c>
      <c r="I68" s="34">
        <v>2</v>
      </c>
      <c r="J68" s="30">
        <v>848.61</v>
      </c>
      <c r="K68" s="37">
        <v>96</v>
      </c>
      <c r="L68" s="38" t="s">
        <v>52</v>
      </c>
    </row>
    <row r="69" spans="1:12" x14ac:dyDescent="0.25">
      <c r="A69" s="39" t="s">
        <v>229</v>
      </c>
      <c r="B69" s="34" t="s">
        <v>230</v>
      </c>
      <c r="C69" s="34" t="s">
        <v>320</v>
      </c>
      <c r="D69" s="34" t="s">
        <v>231</v>
      </c>
      <c r="E69" s="34" t="s">
        <v>12</v>
      </c>
      <c r="F69" s="34" t="s">
        <v>342</v>
      </c>
      <c r="G69" s="35">
        <v>695625.31499999994</v>
      </c>
      <c r="H69" s="35" t="s">
        <v>26</v>
      </c>
      <c r="I69" s="34">
        <v>1</v>
      </c>
      <c r="J69" s="30">
        <v>844.99</v>
      </c>
      <c r="K69" s="37">
        <v>6500</v>
      </c>
      <c r="L69" s="38" t="s">
        <v>36</v>
      </c>
    </row>
    <row r="70" spans="1:12" x14ac:dyDescent="0.25">
      <c r="A70" s="39" t="s">
        <v>96</v>
      </c>
      <c r="B70" s="34" t="s">
        <v>97</v>
      </c>
      <c r="C70" s="34" t="s">
        <v>320</v>
      </c>
      <c r="D70" s="34" t="s">
        <v>98</v>
      </c>
      <c r="E70" s="34" t="s">
        <v>12</v>
      </c>
      <c r="F70" s="34" t="s">
        <v>342</v>
      </c>
      <c r="G70" s="35">
        <v>999667.55</v>
      </c>
      <c r="H70" s="35" t="s">
        <v>99</v>
      </c>
      <c r="I70" s="34">
        <v>6</v>
      </c>
      <c r="J70" s="30">
        <v>710.74</v>
      </c>
      <c r="K70" s="37">
        <v>176</v>
      </c>
      <c r="L70" s="38" t="s">
        <v>88</v>
      </c>
    </row>
    <row r="71" spans="1:12" x14ac:dyDescent="0.25">
      <c r="A71" s="39" t="s">
        <v>226</v>
      </c>
      <c r="B71" s="34" t="s">
        <v>227</v>
      </c>
      <c r="C71" s="34" t="s">
        <v>320</v>
      </c>
      <c r="D71" s="34" t="s">
        <v>228</v>
      </c>
      <c r="E71" s="34" t="s">
        <v>12</v>
      </c>
      <c r="F71" s="34" t="s">
        <v>342</v>
      </c>
      <c r="G71" s="35">
        <v>1344515.625</v>
      </c>
      <c r="H71" s="35" t="s">
        <v>31</v>
      </c>
      <c r="I71" s="34">
        <v>1</v>
      </c>
      <c r="J71" s="30">
        <v>611.35</v>
      </c>
      <c r="K71" s="37">
        <v>10917</v>
      </c>
      <c r="L71" s="38" t="s">
        <v>14</v>
      </c>
    </row>
    <row r="72" spans="1:12" x14ac:dyDescent="0.25">
      <c r="A72" s="39" t="s">
        <v>354</v>
      </c>
      <c r="B72" s="34" t="s">
        <v>355</v>
      </c>
      <c r="C72" s="34" t="s">
        <v>320</v>
      </c>
      <c r="D72" s="34" t="s">
        <v>72</v>
      </c>
      <c r="E72" s="34" t="s">
        <v>12</v>
      </c>
      <c r="F72" s="34" t="s">
        <v>342</v>
      </c>
      <c r="G72" s="35">
        <v>2958474.8</v>
      </c>
      <c r="H72" s="35" t="s">
        <v>31</v>
      </c>
      <c r="I72" s="34">
        <v>1</v>
      </c>
      <c r="J72" s="30">
        <v>599.98</v>
      </c>
      <c r="K72" s="37">
        <v>3000</v>
      </c>
      <c r="L72" s="38" t="s">
        <v>14</v>
      </c>
    </row>
    <row r="73" spans="1:12" x14ac:dyDescent="0.25">
      <c r="A73" s="39" t="s">
        <v>131</v>
      </c>
      <c r="B73" s="34" t="s">
        <v>132</v>
      </c>
      <c r="C73" s="34" t="s">
        <v>320</v>
      </c>
      <c r="D73" s="34" t="s">
        <v>133</v>
      </c>
      <c r="E73" s="34" t="s">
        <v>12</v>
      </c>
      <c r="F73" s="34" t="s">
        <v>340</v>
      </c>
      <c r="G73" s="35">
        <v>21750.039975</v>
      </c>
      <c r="H73" s="35" t="s">
        <v>18</v>
      </c>
      <c r="I73" s="34">
        <v>1</v>
      </c>
      <c r="J73" s="30">
        <v>301.99</v>
      </c>
      <c r="K73" s="37">
        <v>2013266</v>
      </c>
      <c r="L73" s="38" t="s">
        <v>14</v>
      </c>
    </row>
    <row r="74" spans="1:12" x14ac:dyDescent="0.25">
      <c r="A74" s="39" t="s">
        <v>387</v>
      </c>
      <c r="B74" s="34" t="s">
        <v>388</v>
      </c>
      <c r="C74" s="34" t="s">
        <v>320</v>
      </c>
      <c r="D74" s="34" t="s">
        <v>389</v>
      </c>
      <c r="E74" s="34" t="s">
        <v>12</v>
      </c>
      <c r="F74" s="34" t="s">
        <v>347</v>
      </c>
      <c r="G74" s="35">
        <v>4068671.22</v>
      </c>
      <c r="H74" s="35" t="s">
        <v>18</v>
      </c>
      <c r="I74" s="34">
        <v>1</v>
      </c>
      <c r="J74" s="30">
        <v>275</v>
      </c>
      <c r="K74" s="37">
        <v>2500</v>
      </c>
      <c r="L74" s="38" t="s">
        <v>22</v>
      </c>
    </row>
    <row r="75" spans="1:12" x14ac:dyDescent="0.25">
      <c r="A75" s="39" t="s">
        <v>137</v>
      </c>
      <c r="B75" s="34" t="s">
        <v>138</v>
      </c>
      <c r="C75" s="34" t="s">
        <v>320</v>
      </c>
      <c r="D75" s="34" t="s">
        <v>139</v>
      </c>
      <c r="E75" s="34" t="s">
        <v>140</v>
      </c>
      <c r="F75" s="34" t="s">
        <v>346</v>
      </c>
      <c r="G75" s="35">
        <v>13599927.022500001</v>
      </c>
      <c r="H75" s="35" t="s">
        <v>26</v>
      </c>
      <c r="I75" s="34">
        <v>1</v>
      </c>
      <c r="J75" s="30">
        <v>156.78</v>
      </c>
      <c r="K75" s="37">
        <v>18000</v>
      </c>
      <c r="L75" s="38" t="s">
        <v>36</v>
      </c>
    </row>
    <row r="76" spans="1:12" x14ac:dyDescent="0.25">
      <c r="A76" s="39" t="s">
        <v>28</v>
      </c>
      <c r="B76" s="34" t="s">
        <v>29</v>
      </c>
      <c r="C76" s="34" t="s">
        <v>320</v>
      </c>
      <c r="D76" s="34" t="s">
        <v>30</v>
      </c>
      <c r="E76" s="34" t="s">
        <v>12</v>
      </c>
      <c r="F76" s="34" t="s">
        <v>342</v>
      </c>
      <c r="G76" s="35">
        <v>48737442.65078</v>
      </c>
      <c r="H76" s="35" t="s">
        <v>31</v>
      </c>
      <c r="I76" s="34">
        <v>2</v>
      </c>
      <c r="J76" s="30">
        <v>150.11000000000001</v>
      </c>
      <c r="K76" s="37">
        <v>600440</v>
      </c>
      <c r="L76" s="38" t="s">
        <v>167</v>
      </c>
    </row>
    <row r="77" spans="1:12" x14ac:dyDescent="0.25">
      <c r="A77" s="39" t="s">
        <v>100</v>
      </c>
      <c r="B77" s="34" t="s">
        <v>101</v>
      </c>
      <c r="C77" s="34" t="s">
        <v>320</v>
      </c>
      <c r="D77" s="34" t="s">
        <v>102</v>
      </c>
      <c r="E77" s="34" t="s">
        <v>12</v>
      </c>
      <c r="F77" s="34" t="s">
        <v>342</v>
      </c>
      <c r="G77" s="35">
        <v>222770.5454</v>
      </c>
      <c r="H77" s="35" t="s">
        <v>26</v>
      </c>
      <c r="I77" s="34">
        <v>1</v>
      </c>
      <c r="J77" s="30">
        <v>125</v>
      </c>
      <c r="K77" s="37">
        <v>50000</v>
      </c>
      <c r="L77" s="38" t="s">
        <v>71</v>
      </c>
    </row>
    <row r="78" spans="1:12" x14ac:dyDescent="0.25">
      <c r="A78" s="39" t="s">
        <v>235</v>
      </c>
      <c r="B78" s="34" t="s">
        <v>236</v>
      </c>
      <c r="C78" s="34" t="s">
        <v>320</v>
      </c>
      <c r="D78" s="34" t="s">
        <v>237</v>
      </c>
      <c r="E78" s="34" t="s">
        <v>12</v>
      </c>
      <c r="F78" s="34" t="s">
        <v>342</v>
      </c>
      <c r="G78" s="35">
        <v>1554317.28</v>
      </c>
      <c r="H78" s="35" t="s">
        <v>21</v>
      </c>
      <c r="I78" s="34">
        <v>1</v>
      </c>
      <c r="J78" s="30">
        <v>6</v>
      </c>
      <c r="K78" s="37">
        <v>100</v>
      </c>
      <c r="L78" s="38" t="s">
        <v>14</v>
      </c>
    </row>
    <row r="79" spans="1:12" x14ac:dyDescent="0.25">
      <c r="A79" s="39" t="s">
        <v>394</v>
      </c>
      <c r="B79" s="34" t="s">
        <v>395</v>
      </c>
      <c r="C79" s="34" t="s">
        <v>320</v>
      </c>
      <c r="D79" s="34" t="s">
        <v>396</v>
      </c>
      <c r="E79" s="34" t="s">
        <v>12</v>
      </c>
      <c r="F79" s="34" t="s">
        <v>397</v>
      </c>
      <c r="G79" s="35">
        <v>4762098</v>
      </c>
      <c r="H79" s="35" t="s">
        <v>275</v>
      </c>
      <c r="I79" s="34"/>
      <c r="J79" s="36"/>
      <c r="K79" s="37"/>
      <c r="L79" s="38" t="s">
        <v>36</v>
      </c>
    </row>
    <row r="80" spans="1:12" x14ac:dyDescent="0.25">
      <c r="A80" s="39" t="s">
        <v>82</v>
      </c>
      <c r="B80" s="34" t="s">
        <v>83</v>
      </c>
      <c r="C80" s="34" t="s">
        <v>320</v>
      </c>
      <c r="D80" s="34" t="s">
        <v>84</v>
      </c>
      <c r="E80" s="34" t="s">
        <v>12</v>
      </c>
      <c r="F80" s="34" t="s">
        <v>342</v>
      </c>
      <c r="G80" s="35">
        <v>3144194.0750000002</v>
      </c>
      <c r="H80" s="35" t="s">
        <v>26</v>
      </c>
      <c r="I80" s="34"/>
      <c r="J80" s="36"/>
      <c r="K80" s="37"/>
      <c r="L80" s="38" t="s">
        <v>36</v>
      </c>
    </row>
    <row r="81" spans="1:12" x14ac:dyDescent="0.25">
      <c r="A81" s="39" t="s">
        <v>151</v>
      </c>
      <c r="B81" s="34" t="s">
        <v>152</v>
      </c>
      <c r="C81" s="34" t="s">
        <v>320</v>
      </c>
      <c r="D81" s="34" t="s">
        <v>153</v>
      </c>
      <c r="E81" s="34" t="s">
        <v>12</v>
      </c>
      <c r="F81" s="34" t="s">
        <v>342</v>
      </c>
      <c r="G81" s="35">
        <v>2374669.19355</v>
      </c>
      <c r="H81" s="35" t="s">
        <v>59</v>
      </c>
      <c r="I81" s="34"/>
      <c r="J81" s="36"/>
      <c r="K81" s="37"/>
      <c r="L81" s="38" t="s">
        <v>36</v>
      </c>
    </row>
    <row r="82" spans="1:12" x14ac:dyDescent="0.25">
      <c r="A82" s="39" t="s">
        <v>326</v>
      </c>
      <c r="B82" s="34" t="s">
        <v>327</v>
      </c>
      <c r="C82" s="34" t="s">
        <v>320</v>
      </c>
      <c r="D82" s="34" t="s">
        <v>328</v>
      </c>
      <c r="E82" s="34" t="s">
        <v>12</v>
      </c>
      <c r="F82" s="34" t="s">
        <v>340</v>
      </c>
      <c r="G82" s="35">
        <v>9523095.6799999997</v>
      </c>
      <c r="H82" s="35" t="s">
        <v>114</v>
      </c>
      <c r="I82" s="34"/>
      <c r="J82" s="36"/>
      <c r="K82" s="37"/>
      <c r="L82" s="38" t="s">
        <v>36</v>
      </c>
    </row>
    <row r="83" spans="1:12" x14ac:dyDescent="0.25">
      <c r="A83" s="39" t="s">
        <v>322</v>
      </c>
      <c r="B83" s="34" t="s">
        <v>323</v>
      </c>
      <c r="C83" s="34" t="s">
        <v>320</v>
      </c>
      <c r="D83" s="34" t="s">
        <v>134</v>
      </c>
      <c r="E83" s="34" t="s">
        <v>12</v>
      </c>
      <c r="F83" s="34" t="s">
        <v>340</v>
      </c>
      <c r="G83" s="35">
        <v>35989992.450000003</v>
      </c>
      <c r="H83" s="35" t="s">
        <v>26</v>
      </c>
      <c r="I83" s="34"/>
      <c r="J83" s="36"/>
      <c r="K83" s="37"/>
      <c r="L83" s="38" t="s">
        <v>338</v>
      </c>
    </row>
    <row r="84" spans="1:12" x14ac:dyDescent="0.25">
      <c r="A84" s="39" t="s">
        <v>141</v>
      </c>
      <c r="B84" s="34" t="s">
        <v>142</v>
      </c>
      <c r="C84" s="34" t="s">
        <v>320</v>
      </c>
      <c r="D84" s="34" t="s">
        <v>143</v>
      </c>
      <c r="E84" s="34" t="s">
        <v>12</v>
      </c>
      <c r="F84" s="34" t="s">
        <v>350</v>
      </c>
      <c r="G84" s="35">
        <v>1760608.41</v>
      </c>
      <c r="H84" s="35" t="s">
        <v>144</v>
      </c>
      <c r="I84" s="34"/>
      <c r="J84" s="36"/>
      <c r="K84" s="37"/>
      <c r="L84" s="38" t="s">
        <v>167</v>
      </c>
    </row>
    <row r="85" spans="1:12" x14ac:dyDescent="0.25">
      <c r="A85" s="39" t="s">
        <v>370</v>
      </c>
      <c r="B85" s="34" t="s">
        <v>135</v>
      </c>
      <c r="C85" s="34" t="s">
        <v>320</v>
      </c>
      <c r="D85" s="34" t="s">
        <v>136</v>
      </c>
      <c r="E85" s="34" t="s">
        <v>12</v>
      </c>
      <c r="F85" s="34" t="s">
        <v>342</v>
      </c>
      <c r="G85" s="35">
        <v>3708588.9</v>
      </c>
      <c r="H85" s="35" t="s">
        <v>51</v>
      </c>
      <c r="I85" s="34"/>
      <c r="J85" s="36"/>
      <c r="K85" s="37"/>
      <c r="L85" s="38" t="s">
        <v>19</v>
      </c>
    </row>
    <row r="86" spans="1:12" x14ac:dyDescent="0.25">
      <c r="A86" s="39" t="s">
        <v>67</v>
      </c>
      <c r="B86" s="34" t="s">
        <v>68</v>
      </c>
      <c r="C86" s="34" t="s">
        <v>320</v>
      </c>
      <c r="D86" s="34" t="s">
        <v>69</v>
      </c>
      <c r="E86" s="34" t="s">
        <v>12</v>
      </c>
      <c r="F86" s="34" t="s">
        <v>342</v>
      </c>
      <c r="G86" s="35">
        <v>887326.38</v>
      </c>
      <c r="H86" s="35" t="s">
        <v>18</v>
      </c>
      <c r="I86" s="34"/>
      <c r="J86" s="36"/>
      <c r="K86" s="37"/>
      <c r="L86" s="38" t="s">
        <v>71</v>
      </c>
    </row>
    <row r="87" spans="1:12" x14ac:dyDescent="0.25">
      <c r="A87" s="39" t="s">
        <v>174</v>
      </c>
      <c r="B87" s="34" t="s">
        <v>175</v>
      </c>
      <c r="C87" s="34" t="s">
        <v>320</v>
      </c>
      <c r="D87" s="34" t="s">
        <v>176</v>
      </c>
      <c r="E87" s="34" t="s">
        <v>12</v>
      </c>
      <c r="F87" s="34" t="s">
        <v>339</v>
      </c>
      <c r="G87" s="35">
        <v>2419312.5</v>
      </c>
      <c r="H87" s="35"/>
      <c r="I87" s="34"/>
      <c r="J87" s="36"/>
      <c r="K87" s="37"/>
      <c r="L87" s="38" t="s">
        <v>36</v>
      </c>
    </row>
    <row r="88" spans="1:12" x14ac:dyDescent="0.25">
      <c r="A88" s="39" t="s">
        <v>164</v>
      </c>
      <c r="B88" s="34" t="s">
        <v>165</v>
      </c>
      <c r="C88" s="34" t="s">
        <v>320</v>
      </c>
      <c r="D88" s="34" t="s">
        <v>166</v>
      </c>
      <c r="E88" s="34" t="s">
        <v>12</v>
      </c>
      <c r="F88" s="34" t="s">
        <v>342</v>
      </c>
      <c r="G88" s="35">
        <v>1000107.137</v>
      </c>
      <c r="H88" s="35"/>
      <c r="I88" s="34"/>
      <c r="J88" s="36"/>
      <c r="K88" s="37"/>
      <c r="L88" s="38" t="s">
        <v>167</v>
      </c>
    </row>
    <row r="89" spans="1:12" x14ac:dyDescent="0.25">
      <c r="A89" s="39" t="s">
        <v>15</v>
      </c>
      <c r="B89" s="34" t="s">
        <v>16</v>
      </c>
      <c r="C89" s="34" t="s">
        <v>320</v>
      </c>
      <c r="D89" s="34" t="s">
        <v>17</v>
      </c>
      <c r="E89" s="34" t="s">
        <v>12</v>
      </c>
      <c r="F89" s="34" t="s">
        <v>340</v>
      </c>
      <c r="G89" s="35">
        <v>2506250</v>
      </c>
      <c r="H89" s="35" t="s">
        <v>18</v>
      </c>
      <c r="I89" s="34"/>
      <c r="J89" s="36"/>
      <c r="K89" s="37"/>
      <c r="L89" s="38" t="s">
        <v>19</v>
      </c>
    </row>
    <row r="90" spans="1:12" x14ac:dyDescent="0.25">
      <c r="A90" s="39" t="s">
        <v>145</v>
      </c>
      <c r="B90" s="34" t="s">
        <v>146</v>
      </c>
      <c r="C90" s="34" t="s">
        <v>320</v>
      </c>
      <c r="D90" s="34" t="s">
        <v>147</v>
      </c>
      <c r="E90" s="34" t="s">
        <v>12</v>
      </c>
      <c r="F90" s="34" t="s">
        <v>342</v>
      </c>
      <c r="G90" s="35">
        <v>607607.777</v>
      </c>
      <c r="H90" s="35" t="s">
        <v>289</v>
      </c>
      <c r="I90" s="34"/>
      <c r="J90" s="36"/>
      <c r="K90" s="37"/>
      <c r="L90" s="38" t="s">
        <v>14</v>
      </c>
    </row>
    <row r="91" spans="1:12" x14ac:dyDescent="0.25">
      <c r="A91" s="39" t="s">
        <v>220</v>
      </c>
      <c r="B91" s="34" t="s">
        <v>221</v>
      </c>
      <c r="C91" s="34" t="s">
        <v>320</v>
      </c>
      <c r="D91" s="34" t="s">
        <v>222</v>
      </c>
      <c r="E91" s="34" t="s">
        <v>12</v>
      </c>
      <c r="F91" s="34" t="s">
        <v>347</v>
      </c>
      <c r="G91" s="29">
        <v>249070.155</v>
      </c>
      <c r="H91" s="35" t="s">
        <v>26</v>
      </c>
      <c r="I91" s="34"/>
      <c r="J91" s="36"/>
      <c r="K91" s="37"/>
      <c r="L91" s="38" t="s">
        <v>167</v>
      </c>
    </row>
    <row r="92" spans="1:12" x14ac:dyDescent="0.25">
      <c r="A92" s="39" t="s">
        <v>89</v>
      </c>
      <c r="B92" s="34" t="s">
        <v>90</v>
      </c>
      <c r="C92" s="34" t="s">
        <v>320</v>
      </c>
      <c r="D92" s="34" t="s">
        <v>91</v>
      </c>
      <c r="E92" s="34" t="s">
        <v>12</v>
      </c>
      <c r="F92" s="34" t="s">
        <v>340</v>
      </c>
      <c r="G92" s="35">
        <v>9436040.25</v>
      </c>
      <c r="H92" s="35" t="s">
        <v>92</v>
      </c>
      <c r="I92" s="34"/>
      <c r="J92" s="36"/>
      <c r="K92" s="37"/>
      <c r="L92" s="38" t="s">
        <v>14</v>
      </c>
    </row>
    <row r="93" spans="1:12" x14ac:dyDescent="0.25">
      <c r="A93" s="39" t="s">
        <v>333</v>
      </c>
      <c r="B93" s="34" t="s">
        <v>334</v>
      </c>
      <c r="C93" s="34" t="s">
        <v>320</v>
      </c>
      <c r="D93" s="34" t="s">
        <v>386</v>
      </c>
      <c r="E93" s="34" t="s">
        <v>12</v>
      </c>
      <c r="F93" s="34" t="s">
        <v>350</v>
      </c>
      <c r="G93" s="35">
        <v>14893230</v>
      </c>
      <c r="H93" s="35" t="s">
        <v>18</v>
      </c>
      <c r="I93" s="34"/>
      <c r="J93" s="36"/>
      <c r="K93" s="37"/>
      <c r="L93" s="38" t="s">
        <v>36</v>
      </c>
    </row>
    <row r="94" spans="1:12" x14ac:dyDescent="0.25">
      <c r="A94" s="39" t="s">
        <v>300</v>
      </c>
      <c r="B94" s="34" t="s">
        <v>301</v>
      </c>
      <c r="C94" s="34" t="s">
        <v>320</v>
      </c>
      <c r="D94" s="34" t="s">
        <v>302</v>
      </c>
      <c r="E94" s="34" t="s">
        <v>12</v>
      </c>
      <c r="F94" s="34" t="s">
        <v>342</v>
      </c>
      <c r="G94" s="35">
        <v>2150000</v>
      </c>
      <c r="H94" s="35" t="s">
        <v>31</v>
      </c>
      <c r="I94" s="34"/>
      <c r="J94" s="36"/>
      <c r="K94" s="37"/>
      <c r="L94" s="38" t="s">
        <v>167</v>
      </c>
    </row>
    <row r="95" spans="1:12" x14ac:dyDescent="0.25">
      <c r="A95" s="39" t="s">
        <v>272</v>
      </c>
      <c r="B95" s="34" t="s">
        <v>273</v>
      </c>
      <c r="C95" s="34" t="s">
        <v>320</v>
      </c>
      <c r="D95" s="34" t="s">
        <v>274</v>
      </c>
      <c r="E95" s="34" t="s">
        <v>12</v>
      </c>
      <c r="F95" s="34" t="s">
        <v>339</v>
      </c>
      <c r="G95" s="35">
        <v>8000000</v>
      </c>
      <c r="H95" s="35" t="s">
        <v>275</v>
      </c>
      <c r="I95" s="34"/>
      <c r="J95" s="36"/>
      <c r="K95" s="37"/>
      <c r="L95" s="38" t="s">
        <v>14</v>
      </c>
    </row>
    <row r="96" spans="1:12" x14ac:dyDescent="0.25">
      <c r="A96" s="39" t="s">
        <v>291</v>
      </c>
      <c r="B96" s="34" t="s">
        <v>292</v>
      </c>
      <c r="C96" s="34" t="s">
        <v>320</v>
      </c>
      <c r="D96" s="34" t="s">
        <v>293</v>
      </c>
      <c r="E96" s="34" t="s">
        <v>12</v>
      </c>
      <c r="F96" s="34" t="s">
        <v>347</v>
      </c>
      <c r="G96" s="35">
        <v>8991033.3849999998</v>
      </c>
      <c r="H96" s="35" t="s">
        <v>26</v>
      </c>
      <c r="I96" s="34"/>
      <c r="J96" s="36"/>
      <c r="K96" s="37"/>
      <c r="L96" s="38" t="s">
        <v>167</v>
      </c>
    </row>
    <row r="97" spans="1:12" x14ac:dyDescent="0.25">
      <c r="A97" s="39" t="s">
        <v>244</v>
      </c>
      <c r="B97" s="34" t="s">
        <v>245</v>
      </c>
      <c r="C97" s="34" t="s">
        <v>320</v>
      </c>
      <c r="D97" s="34" t="s">
        <v>246</v>
      </c>
      <c r="E97" s="34" t="s">
        <v>12</v>
      </c>
      <c r="F97" s="34" t="s">
        <v>340</v>
      </c>
      <c r="G97" s="35">
        <v>78213842.700000003</v>
      </c>
      <c r="H97" s="35" t="s">
        <v>26</v>
      </c>
      <c r="I97" s="34"/>
      <c r="J97" s="36"/>
      <c r="K97" s="37"/>
      <c r="L97" s="38" t="s">
        <v>14</v>
      </c>
    </row>
    <row r="98" spans="1:12" x14ac:dyDescent="0.25">
      <c r="A98" s="39" t="s">
        <v>154</v>
      </c>
      <c r="B98" s="34" t="s">
        <v>155</v>
      </c>
      <c r="C98" s="34" t="s">
        <v>320</v>
      </c>
      <c r="D98" s="34" t="s">
        <v>156</v>
      </c>
      <c r="E98" s="34" t="s">
        <v>12</v>
      </c>
      <c r="F98" s="34" t="s">
        <v>346</v>
      </c>
      <c r="G98" s="35">
        <v>2316826.0499999998</v>
      </c>
      <c r="H98" s="35" t="s">
        <v>21</v>
      </c>
      <c r="I98" s="34"/>
      <c r="J98" s="36"/>
      <c r="K98" s="37"/>
      <c r="L98" s="38" t="s">
        <v>36</v>
      </c>
    </row>
    <row r="99" spans="1:12" x14ac:dyDescent="0.25">
      <c r="A99" s="39" t="s">
        <v>259</v>
      </c>
      <c r="B99" s="34" t="s">
        <v>260</v>
      </c>
      <c r="C99" s="34" t="s">
        <v>320</v>
      </c>
      <c r="D99" s="34" t="s">
        <v>261</v>
      </c>
      <c r="E99" s="34" t="s">
        <v>12</v>
      </c>
      <c r="F99" s="34" t="s">
        <v>350</v>
      </c>
      <c r="G99" s="35">
        <v>2010765.1</v>
      </c>
      <c r="H99" s="35" t="s">
        <v>114</v>
      </c>
      <c r="I99" s="34"/>
      <c r="J99" s="36"/>
      <c r="K99" s="37"/>
      <c r="L99" s="38" t="s">
        <v>14</v>
      </c>
    </row>
    <row r="100" spans="1:12" x14ac:dyDescent="0.25">
      <c r="A100" s="39" t="s">
        <v>311</v>
      </c>
      <c r="B100" s="34" t="s">
        <v>312</v>
      </c>
      <c r="C100" s="34" t="s">
        <v>320</v>
      </c>
      <c r="D100" s="34" t="s">
        <v>313</v>
      </c>
      <c r="E100" s="34" t="s">
        <v>12</v>
      </c>
      <c r="F100" s="34" t="s">
        <v>339</v>
      </c>
      <c r="G100" s="35">
        <v>9028000</v>
      </c>
      <c r="H100" s="35" t="s">
        <v>31</v>
      </c>
      <c r="I100" s="34"/>
      <c r="J100" s="36"/>
      <c r="K100" s="37"/>
      <c r="L100" s="38" t="s">
        <v>71</v>
      </c>
    </row>
    <row r="101" spans="1:12" x14ac:dyDescent="0.25">
      <c r="A101" s="39" t="s">
        <v>37</v>
      </c>
      <c r="B101" s="34" t="s">
        <v>38</v>
      </c>
      <c r="C101" s="34" t="s">
        <v>320</v>
      </c>
      <c r="D101" s="34" t="s">
        <v>39</v>
      </c>
      <c r="E101" s="34" t="s">
        <v>12</v>
      </c>
      <c r="F101" s="34" t="s">
        <v>342</v>
      </c>
      <c r="G101" s="35">
        <v>2754383.8680000002</v>
      </c>
      <c r="H101" s="35" t="s">
        <v>13</v>
      </c>
      <c r="I101" s="34"/>
      <c r="J101" s="36"/>
      <c r="K101" s="37"/>
      <c r="L101" s="38" t="s">
        <v>40</v>
      </c>
    </row>
    <row r="102" spans="1:12" x14ac:dyDescent="0.25">
      <c r="A102" s="39" t="s">
        <v>223</v>
      </c>
      <c r="B102" s="34" t="s">
        <v>224</v>
      </c>
      <c r="C102" s="34" t="s">
        <v>320</v>
      </c>
      <c r="D102" s="34" t="s">
        <v>225</v>
      </c>
      <c r="E102" s="34" t="s">
        <v>12</v>
      </c>
      <c r="F102" s="34" t="s">
        <v>347</v>
      </c>
      <c r="G102" s="35">
        <v>1538486.84</v>
      </c>
      <c r="H102" s="35" t="s">
        <v>31</v>
      </c>
      <c r="I102" s="34"/>
      <c r="J102" s="36"/>
      <c r="K102" s="37"/>
      <c r="L102" s="38" t="s">
        <v>14</v>
      </c>
    </row>
    <row r="103" spans="1:12" x14ac:dyDescent="0.25">
      <c r="A103" s="39" t="s">
        <v>9</v>
      </c>
      <c r="B103" s="34" t="s">
        <v>10</v>
      </c>
      <c r="C103" s="34" t="s">
        <v>320</v>
      </c>
      <c r="D103" s="34" t="s">
        <v>11</v>
      </c>
      <c r="E103" s="34" t="s">
        <v>12</v>
      </c>
      <c r="F103" s="34" t="s">
        <v>339</v>
      </c>
      <c r="G103" s="35">
        <v>3276978.5175000001</v>
      </c>
      <c r="H103" s="35" t="s">
        <v>13</v>
      </c>
      <c r="I103" s="34"/>
      <c r="J103" s="36"/>
      <c r="K103" s="37"/>
      <c r="L103" s="38" t="s">
        <v>36</v>
      </c>
    </row>
    <row r="104" spans="1:12" x14ac:dyDescent="0.25">
      <c r="A104" s="39" t="s">
        <v>76</v>
      </c>
      <c r="B104" s="34" t="s">
        <v>77</v>
      </c>
      <c r="C104" s="34" t="s">
        <v>320</v>
      </c>
      <c r="D104" s="34" t="s">
        <v>78</v>
      </c>
      <c r="E104" s="34" t="s">
        <v>12</v>
      </c>
      <c r="F104" s="34" t="s">
        <v>346</v>
      </c>
      <c r="G104" s="35">
        <v>1351830.96</v>
      </c>
      <c r="H104" s="35" t="s">
        <v>59</v>
      </c>
      <c r="I104" s="34"/>
      <c r="J104" s="36"/>
      <c r="K104" s="37"/>
      <c r="L104" s="38" t="s">
        <v>36</v>
      </c>
    </row>
    <row r="105" spans="1:12" x14ac:dyDescent="0.25">
      <c r="A105" s="39" t="s">
        <v>33</v>
      </c>
      <c r="B105" s="34" t="s">
        <v>34</v>
      </c>
      <c r="C105" s="34" t="s">
        <v>320</v>
      </c>
      <c r="D105" s="34" t="s">
        <v>35</v>
      </c>
      <c r="E105" s="34" t="s">
        <v>12</v>
      </c>
      <c r="F105" s="34" t="s">
        <v>346</v>
      </c>
      <c r="G105" s="35">
        <v>250839.25</v>
      </c>
      <c r="H105" s="35" t="s">
        <v>31</v>
      </c>
      <c r="I105" s="34"/>
      <c r="J105" s="36"/>
      <c r="K105" s="37"/>
      <c r="L105" s="38" t="s">
        <v>36</v>
      </c>
    </row>
    <row r="106" spans="1:12" x14ac:dyDescent="0.25">
      <c r="A106" s="39" t="s">
        <v>232</v>
      </c>
      <c r="B106" s="34" t="s">
        <v>233</v>
      </c>
      <c r="C106" s="34" t="s">
        <v>320</v>
      </c>
      <c r="D106" s="34" t="s">
        <v>234</v>
      </c>
      <c r="E106" s="34" t="s">
        <v>12</v>
      </c>
      <c r="F106" s="34" t="s">
        <v>347</v>
      </c>
      <c r="G106" s="35">
        <v>251178.16500000001</v>
      </c>
      <c r="H106" s="35" t="s">
        <v>26</v>
      </c>
      <c r="I106" s="34"/>
      <c r="J106" s="36"/>
      <c r="K106" s="37"/>
      <c r="L106" s="38" t="s">
        <v>167</v>
      </c>
    </row>
    <row r="107" spans="1:12" x14ac:dyDescent="0.25">
      <c r="A107" s="39" t="s">
        <v>85</v>
      </c>
      <c r="B107" s="34" t="s">
        <v>86</v>
      </c>
      <c r="C107" s="34" t="s">
        <v>320</v>
      </c>
      <c r="D107" s="34" t="s">
        <v>87</v>
      </c>
      <c r="E107" s="34" t="s">
        <v>12</v>
      </c>
      <c r="F107" s="34" t="s">
        <v>347</v>
      </c>
      <c r="G107" s="35">
        <v>1599498.45</v>
      </c>
      <c r="H107" s="35" t="s">
        <v>26</v>
      </c>
      <c r="I107" s="34"/>
      <c r="J107" s="36"/>
      <c r="K107" s="37"/>
      <c r="L107" s="38" t="s">
        <v>88</v>
      </c>
    </row>
    <row r="108" spans="1:12" x14ac:dyDescent="0.25">
      <c r="A108" s="39" t="s">
        <v>361</v>
      </c>
      <c r="B108" s="34" t="s">
        <v>362</v>
      </c>
      <c r="C108" s="34" t="s">
        <v>320</v>
      </c>
      <c r="D108" s="34" t="s">
        <v>363</v>
      </c>
      <c r="E108" s="34" t="s">
        <v>12</v>
      </c>
      <c r="F108" s="34" t="s">
        <v>347</v>
      </c>
      <c r="G108" s="35">
        <v>3717306.3374999999</v>
      </c>
      <c r="H108" s="35" t="s">
        <v>18</v>
      </c>
      <c r="I108" s="34"/>
      <c r="J108" s="36"/>
      <c r="K108" s="37"/>
      <c r="L108" s="38" t="s">
        <v>71</v>
      </c>
    </row>
    <row r="109" spans="1:12" x14ac:dyDescent="0.25">
      <c r="A109" s="39" t="s">
        <v>213</v>
      </c>
      <c r="B109" s="34" t="s">
        <v>214</v>
      </c>
      <c r="C109" s="34" t="s">
        <v>320</v>
      </c>
      <c r="D109" s="34" t="s">
        <v>215</v>
      </c>
      <c r="E109" s="34" t="s">
        <v>12</v>
      </c>
      <c r="F109" s="34" t="s">
        <v>347</v>
      </c>
      <c r="G109" s="35">
        <v>377800.00159999996</v>
      </c>
      <c r="H109" s="35" t="s">
        <v>18</v>
      </c>
      <c r="I109" s="34"/>
      <c r="J109" s="36"/>
      <c r="K109" s="37"/>
      <c r="L109" s="38" t="s">
        <v>14</v>
      </c>
    </row>
    <row r="110" spans="1:12" x14ac:dyDescent="0.25">
      <c r="A110" s="42" t="s">
        <v>171</v>
      </c>
      <c r="B110" s="42" t="s">
        <v>172</v>
      </c>
      <c r="C110" s="42" t="s">
        <v>320</v>
      </c>
      <c r="D110" s="42" t="s">
        <v>173</v>
      </c>
      <c r="E110" s="42" t="s">
        <v>12</v>
      </c>
      <c r="F110" s="42" t="s">
        <v>346</v>
      </c>
      <c r="G110" s="35">
        <v>344870.40000000002</v>
      </c>
      <c r="H110" s="43"/>
      <c r="I110" s="42"/>
      <c r="J110" s="47"/>
      <c r="K110" s="44"/>
      <c r="L110" s="42" t="s">
        <v>36</v>
      </c>
    </row>
    <row r="111" spans="1:12" x14ac:dyDescent="0.25">
      <c r="A111" s="42" t="s">
        <v>79</v>
      </c>
      <c r="B111" s="42" t="s">
        <v>80</v>
      </c>
      <c r="C111" s="42" t="s">
        <v>320</v>
      </c>
      <c r="D111" s="42" t="s">
        <v>81</v>
      </c>
      <c r="E111" s="42" t="s">
        <v>12</v>
      </c>
      <c r="F111" s="42" t="s">
        <v>342</v>
      </c>
      <c r="G111" s="35">
        <v>998472.8</v>
      </c>
      <c r="H111" s="43" t="s">
        <v>70</v>
      </c>
      <c r="I111" s="42"/>
      <c r="J111" s="47"/>
      <c r="K111" s="44"/>
      <c r="L111" s="42" t="s">
        <v>36</v>
      </c>
    </row>
    <row r="112" spans="1:12" x14ac:dyDescent="0.25">
      <c r="A112" s="42" t="s">
        <v>61</v>
      </c>
      <c r="B112" s="42" t="s">
        <v>62</v>
      </c>
      <c r="C112" s="42" t="s">
        <v>321</v>
      </c>
      <c r="D112" s="42" t="s">
        <v>63</v>
      </c>
      <c r="E112" s="42" t="s">
        <v>12</v>
      </c>
      <c r="F112" s="42" t="s">
        <v>346</v>
      </c>
      <c r="G112" s="35">
        <v>41204923.200000003</v>
      </c>
      <c r="H112" s="43" t="s">
        <v>21</v>
      </c>
      <c r="I112" s="42"/>
      <c r="J112" s="47"/>
      <c r="K112" s="44"/>
      <c r="L112" s="42" t="s">
        <v>22</v>
      </c>
    </row>
    <row r="113" spans="1:12" x14ac:dyDescent="0.25">
      <c r="A113" s="42" t="s">
        <v>73</v>
      </c>
      <c r="B113" s="42" t="s">
        <v>74</v>
      </c>
      <c r="C113" s="42" t="s">
        <v>321</v>
      </c>
      <c r="D113" s="42" t="s">
        <v>75</v>
      </c>
      <c r="E113" s="42" t="s">
        <v>12</v>
      </c>
      <c r="F113" s="42" t="s">
        <v>342</v>
      </c>
      <c r="G113" s="35">
        <v>11557674.375</v>
      </c>
      <c r="H113" s="43" t="s">
        <v>26</v>
      </c>
      <c r="I113" s="42"/>
      <c r="J113" s="47"/>
      <c r="K113" s="44"/>
      <c r="L113" s="42" t="s">
        <v>71</v>
      </c>
    </row>
    <row r="114" spans="1:12" x14ac:dyDescent="0.25">
      <c r="A114" s="42" t="s">
        <v>250</v>
      </c>
      <c r="B114" s="42" t="s">
        <v>251</v>
      </c>
      <c r="C114" s="42" t="s">
        <v>321</v>
      </c>
      <c r="D114" s="42" t="s">
        <v>252</v>
      </c>
      <c r="E114" s="42" t="s">
        <v>12</v>
      </c>
      <c r="F114" s="42" t="s">
        <v>346</v>
      </c>
      <c r="G114" s="35">
        <v>31732419.5</v>
      </c>
      <c r="H114" s="42" t="s">
        <v>21</v>
      </c>
      <c r="I114" s="48"/>
      <c r="J114" s="49"/>
      <c r="K114" s="48"/>
      <c r="L114" s="42" t="s">
        <v>14</v>
      </c>
    </row>
  </sheetData>
  <autoFilter ref="A6:L114" xr:uid="{B790FCEC-CA2D-42E6-B454-4AC116C60416}">
    <sortState xmlns:xlrd2="http://schemas.microsoft.com/office/spreadsheetml/2017/richdata2" ref="A7:L114">
      <sortCondition descending="1" ref="J6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0F1D3-66B2-4B7C-BFB4-5E964F5DF507}">
  <dimension ref="A1:R32"/>
  <sheetViews>
    <sheetView workbookViewId="0">
      <selection activeCell="T36" sqref="T36"/>
    </sheetView>
  </sheetViews>
  <sheetFormatPr defaultColWidth="9.140625" defaultRowHeight="15" x14ac:dyDescent="0.25"/>
  <cols>
    <col min="1" max="1" width="10.42578125" style="42" bestFit="1" customWidth="1"/>
    <col min="2" max="2" width="9.140625" style="42"/>
    <col min="3" max="3" width="17.85546875" style="42" customWidth="1"/>
    <col min="4" max="9" width="9.140625" style="42"/>
    <col min="10" max="10" width="10.85546875" style="42" customWidth="1"/>
    <col min="11" max="11" width="22.5703125" style="42" customWidth="1"/>
    <col min="12" max="12" width="9.7109375" style="42" customWidth="1"/>
    <col min="13" max="16384" width="9.140625" style="42"/>
  </cols>
  <sheetData>
    <row r="1" spans="1:18" x14ac:dyDescent="0.25">
      <c r="F1" s="54"/>
      <c r="G1" s="54"/>
      <c r="H1" s="54"/>
      <c r="I1" s="54"/>
      <c r="J1" s="54"/>
      <c r="K1" s="54"/>
      <c r="L1" s="54"/>
      <c r="M1" s="54"/>
      <c r="N1" s="54"/>
      <c r="O1" s="116"/>
      <c r="P1" s="116"/>
      <c r="Q1" s="116"/>
      <c r="R1" s="116"/>
    </row>
    <row r="2" spans="1:18" ht="18.75" x14ac:dyDescent="0.25">
      <c r="F2" s="54"/>
      <c r="G2" s="117" t="s">
        <v>445</v>
      </c>
      <c r="H2" s="117"/>
      <c r="I2" s="117"/>
      <c r="J2" s="117"/>
      <c r="K2" s="117"/>
      <c r="L2" s="54"/>
      <c r="M2" s="54"/>
      <c r="N2" s="54"/>
      <c r="O2" s="116"/>
      <c r="P2" s="116"/>
      <c r="Q2" s="116"/>
      <c r="R2" s="116"/>
    </row>
    <row r="3" spans="1:18" x14ac:dyDescent="0.25">
      <c r="F3" s="54"/>
      <c r="G3" s="118"/>
      <c r="H3" s="118"/>
      <c r="I3" s="118"/>
      <c r="J3" s="118"/>
      <c r="K3" s="118"/>
      <c r="L3" s="54"/>
      <c r="M3" s="54"/>
      <c r="N3" s="54"/>
      <c r="O3" s="54"/>
      <c r="P3" s="54"/>
      <c r="Q3" s="54"/>
      <c r="R3" s="54"/>
    </row>
    <row r="4" spans="1:18" x14ac:dyDescent="0.25">
      <c r="F4" s="54"/>
      <c r="G4" s="118"/>
      <c r="H4" s="118"/>
      <c r="I4" s="118"/>
      <c r="J4" s="118"/>
      <c r="K4" s="118"/>
      <c r="L4" s="54"/>
      <c r="M4" s="54"/>
      <c r="N4" s="54"/>
      <c r="O4" s="54"/>
      <c r="P4" s="54"/>
      <c r="Q4" s="54"/>
      <c r="R4" s="54"/>
    </row>
    <row r="5" spans="1:18" ht="31.5" customHeight="1" x14ac:dyDescent="0.25">
      <c r="A5" s="54"/>
      <c r="B5" s="54"/>
      <c r="C5" s="54"/>
      <c r="D5" s="54"/>
      <c r="E5" s="54"/>
      <c r="F5" s="54"/>
      <c r="G5" s="118"/>
      <c r="H5" s="118"/>
      <c r="I5" s="118"/>
      <c r="J5" s="118"/>
      <c r="K5" s="118"/>
      <c r="L5" s="54"/>
      <c r="M5" s="54"/>
      <c r="N5" s="54"/>
      <c r="O5" s="54"/>
      <c r="P5" s="54"/>
      <c r="Q5" s="54"/>
      <c r="R5" s="54"/>
    </row>
    <row r="6" spans="1:18" x14ac:dyDescent="0.25">
      <c r="A6" s="55"/>
      <c r="B6" s="119" t="s">
        <v>402</v>
      </c>
      <c r="C6" s="120"/>
      <c r="D6" s="120"/>
      <c r="E6" s="120"/>
      <c r="F6" s="120"/>
      <c r="G6" s="120"/>
      <c r="H6" s="120"/>
      <c r="I6" s="120"/>
      <c r="J6" s="120"/>
      <c r="K6" s="120"/>
      <c r="L6" s="121"/>
      <c r="M6" s="122" t="s">
        <v>403</v>
      </c>
      <c r="N6" s="120"/>
      <c r="O6" s="120"/>
      <c r="P6" s="121"/>
      <c r="Q6" s="54"/>
      <c r="R6" s="54"/>
    </row>
    <row r="7" spans="1:18" x14ac:dyDescent="0.25">
      <c r="A7" s="123" t="s">
        <v>404</v>
      </c>
      <c r="B7" s="125" t="s">
        <v>405</v>
      </c>
      <c r="C7" s="127" t="s">
        <v>406</v>
      </c>
      <c r="D7" s="128"/>
      <c r="E7" s="129"/>
      <c r="F7" s="119" t="s">
        <v>407</v>
      </c>
      <c r="G7" s="120"/>
      <c r="H7" s="120"/>
      <c r="I7" s="120"/>
      <c r="J7" s="120"/>
      <c r="K7" s="120"/>
      <c r="L7" s="121"/>
      <c r="M7" s="130" t="s">
        <v>408</v>
      </c>
      <c r="N7" s="131"/>
      <c r="O7" s="131"/>
      <c r="P7" s="132"/>
      <c r="Q7" s="54"/>
      <c r="R7" s="54"/>
    </row>
    <row r="8" spans="1:18" ht="25.5" x14ac:dyDescent="0.25">
      <c r="A8" s="124"/>
      <c r="B8" s="126"/>
      <c r="C8" s="56" t="s">
        <v>409</v>
      </c>
      <c r="D8" s="119" t="s">
        <v>410</v>
      </c>
      <c r="E8" s="121"/>
      <c r="F8" s="146" t="s">
        <v>411</v>
      </c>
      <c r="G8" s="147"/>
      <c r="H8" s="148" t="s">
        <v>412</v>
      </c>
      <c r="I8" s="149"/>
      <c r="J8" s="150" t="s">
        <v>413</v>
      </c>
      <c r="K8" s="151"/>
      <c r="L8" s="57" t="s">
        <v>414</v>
      </c>
      <c r="M8" s="133"/>
      <c r="N8" s="134"/>
      <c r="O8" s="134"/>
      <c r="P8" s="135"/>
      <c r="Q8" s="54"/>
      <c r="R8" s="54"/>
    </row>
    <row r="9" spans="1:18" x14ac:dyDescent="0.25">
      <c r="A9" s="58" t="s">
        <v>415</v>
      </c>
      <c r="B9" s="59">
        <v>1</v>
      </c>
      <c r="C9" s="59">
        <v>1</v>
      </c>
      <c r="D9" s="152" t="s">
        <v>416</v>
      </c>
      <c r="E9" s="153"/>
      <c r="F9" s="152" t="s">
        <v>416</v>
      </c>
      <c r="G9" s="153"/>
      <c r="H9" s="152" t="s">
        <v>416</v>
      </c>
      <c r="I9" s="153"/>
      <c r="J9" s="154" t="s">
        <v>416</v>
      </c>
      <c r="K9" s="155"/>
      <c r="L9" s="60">
        <v>1</v>
      </c>
      <c r="M9" s="136">
        <v>3.1</v>
      </c>
      <c r="N9" s="137"/>
      <c r="O9" s="137"/>
      <c r="P9" s="138"/>
      <c r="Q9" s="54"/>
      <c r="R9" s="54"/>
    </row>
    <row r="10" spans="1:18" x14ac:dyDescent="0.25">
      <c r="A10" s="61" t="s">
        <v>417</v>
      </c>
      <c r="B10" s="62" t="s">
        <v>416</v>
      </c>
      <c r="C10" s="62" t="s">
        <v>416</v>
      </c>
      <c r="D10" s="139" t="s">
        <v>416</v>
      </c>
      <c r="E10" s="140"/>
      <c r="F10" s="139" t="s">
        <v>416</v>
      </c>
      <c r="G10" s="140"/>
      <c r="H10" s="141" t="s">
        <v>416</v>
      </c>
      <c r="I10" s="141"/>
      <c r="J10" s="142" t="s">
        <v>416</v>
      </c>
      <c r="K10" s="143"/>
      <c r="L10" s="63" t="s">
        <v>416</v>
      </c>
      <c r="M10" s="144" t="s">
        <v>416</v>
      </c>
      <c r="N10" s="144"/>
      <c r="O10" s="144"/>
      <c r="P10" s="145"/>
      <c r="Q10" s="54"/>
      <c r="R10" s="54"/>
    </row>
    <row r="11" spans="1:18" x14ac:dyDescent="0.25">
      <c r="A11" s="58" t="s">
        <v>418</v>
      </c>
      <c r="B11" s="62">
        <v>2</v>
      </c>
      <c r="C11" s="62">
        <v>2</v>
      </c>
      <c r="D11" s="156" t="s">
        <v>416</v>
      </c>
      <c r="E11" s="157"/>
      <c r="F11" s="156">
        <v>1</v>
      </c>
      <c r="G11" s="157"/>
      <c r="H11" s="156">
        <v>1</v>
      </c>
      <c r="I11" s="157"/>
      <c r="J11" s="154" t="s">
        <v>416</v>
      </c>
      <c r="K11" s="155"/>
      <c r="L11" s="63" t="s">
        <v>416</v>
      </c>
      <c r="M11" s="158">
        <v>0.6</v>
      </c>
      <c r="N11" s="159"/>
      <c r="O11" s="159"/>
      <c r="P11" s="160"/>
      <c r="Q11" s="54"/>
      <c r="R11" s="54"/>
    </row>
    <row r="12" spans="1:18" x14ac:dyDescent="0.25">
      <c r="A12" s="58" t="s">
        <v>419</v>
      </c>
      <c r="B12" s="62">
        <v>2</v>
      </c>
      <c r="C12" s="62">
        <v>2</v>
      </c>
      <c r="D12" s="156" t="s">
        <v>416</v>
      </c>
      <c r="E12" s="157"/>
      <c r="F12" s="156">
        <v>1</v>
      </c>
      <c r="G12" s="157"/>
      <c r="H12" s="156">
        <v>2</v>
      </c>
      <c r="I12" s="157"/>
      <c r="J12" s="154" t="s">
        <v>416</v>
      </c>
      <c r="K12" s="161"/>
      <c r="L12" s="60" t="s">
        <v>416</v>
      </c>
      <c r="M12" s="158">
        <v>0.755</v>
      </c>
      <c r="N12" s="159"/>
      <c r="O12" s="159"/>
      <c r="P12" s="160"/>
      <c r="Q12" s="54"/>
      <c r="R12" s="54"/>
    </row>
    <row r="13" spans="1:18" x14ac:dyDescent="0.25">
      <c r="A13" s="58" t="s">
        <v>420</v>
      </c>
      <c r="B13" s="62" t="s">
        <v>416</v>
      </c>
      <c r="C13" s="62" t="s">
        <v>416</v>
      </c>
      <c r="D13" s="156" t="s">
        <v>416</v>
      </c>
      <c r="E13" s="157"/>
      <c r="F13" s="156" t="s">
        <v>416</v>
      </c>
      <c r="G13" s="157"/>
      <c r="H13" s="156" t="s">
        <v>416</v>
      </c>
      <c r="I13" s="157"/>
      <c r="J13" s="154" t="s">
        <v>416</v>
      </c>
      <c r="K13" s="161"/>
      <c r="L13" s="60" t="s">
        <v>416</v>
      </c>
      <c r="M13" s="158" t="s">
        <v>416</v>
      </c>
      <c r="N13" s="159"/>
      <c r="O13" s="159"/>
      <c r="P13" s="160"/>
      <c r="Q13" s="54"/>
      <c r="R13" s="54"/>
    </row>
    <row r="14" spans="1:18" x14ac:dyDescent="0.25">
      <c r="A14" s="58" t="s">
        <v>421</v>
      </c>
      <c r="B14" s="62" t="s">
        <v>416</v>
      </c>
      <c r="C14" s="62" t="s">
        <v>416</v>
      </c>
      <c r="D14" s="156" t="s">
        <v>416</v>
      </c>
      <c r="E14" s="157"/>
      <c r="F14" s="156" t="s">
        <v>416</v>
      </c>
      <c r="G14" s="157"/>
      <c r="H14" s="156" t="s">
        <v>416</v>
      </c>
      <c r="I14" s="157"/>
      <c r="J14" s="154" t="s">
        <v>416</v>
      </c>
      <c r="K14" s="161"/>
      <c r="L14" s="60" t="s">
        <v>416</v>
      </c>
      <c r="M14" s="158" t="s">
        <v>416</v>
      </c>
      <c r="N14" s="159"/>
      <c r="O14" s="159"/>
      <c r="P14" s="160"/>
      <c r="Q14" s="54"/>
      <c r="R14" s="54"/>
    </row>
    <row r="15" spans="1:18" x14ac:dyDescent="0.25">
      <c r="A15" s="58" t="s">
        <v>446</v>
      </c>
      <c r="B15" s="62">
        <v>1</v>
      </c>
      <c r="C15" s="62">
        <v>1</v>
      </c>
      <c r="D15" s="156" t="s">
        <v>416</v>
      </c>
      <c r="E15" s="157"/>
      <c r="F15" s="156">
        <v>1</v>
      </c>
      <c r="G15" s="157"/>
      <c r="H15" s="156" t="s">
        <v>416</v>
      </c>
      <c r="I15" s="157"/>
      <c r="J15" s="154" t="s">
        <v>416</v>
      </c>
      <c r="K15" s="161"/>
      <c r="L15" s="60" t="s">
        <v>416</v>
      </c>
      <c r="M15" s="158">
        <v>0.83499999999999996</v>
      </c>
      <c r="N15" s="159"/>
      <c r="O15" s="159"/>
      <c r="P15" s="160"/>
      <c r="Q15" s="54"/>
      <c r="R15" s="54"/>
    </row>
    <row r="16" spans="1:18" x14ac:dyDescent="0.25">
      <c r="A16" s="58" t="s">
        <v>422</v>
      </c>
      <c r="B16" s="62" t="s">
        <v>416</v>
      </c>
      <c r="C16" s="62" t="s">
        <v>416</v>
      </c>
      <c r="D16" s="156" t="s">
        <v>416</v>
      </c>
      <c r="E16" s="157"/>
      <c r="F16" s="156" t="s">
        <v>416</v>
      </c>
      <c r="G16" s="157"/>
      <c r="H16" s="156" t="s">
        <v>416</v>
      </c>
      <c r="I16" s="157"/>
      <c r="J16" s="154" t="s">
        <v>416</v>
      </c>
      <c r="K16" s="161"/>
      <c r="L16" s="60" t="s">
        <v>416</v>
      </c>
      <c r="M16" s="158" t="s">
        <v>416</v>
      </c>
      <c r="N16" s="159"/>
      <c r="O16" s="159"/>
      <c r="P16" s="160"/>
      <c r="Q16" s="54"/>
      <c r="R16" s="54"/>
    </row>
    <row r="17" spans="1:18" x14ac:dyDescent="0.25">
      <c r="A17" s="58" t="s">
        <v>423</v>
      </c>
      <c r="B17" s="62">
        <v>1</v>
      </c>
      <c r="C17" s="62">
        <v>1</v>
      </c>
      <c r="D17" s="156" t="s">
        <v>416</v>
      </c>
      <c r="E17" s="157"/>
      <c r="F17" s="156" t="s">
        <v>416</v>
      </c>
      <c r="G17" s="157"/>
      <c r="H17" s="156" t="s">
        <v>416</v>
      </c>
      <c r="I17" s="157"/>
      <c r="J17" s="162">
        <v>1</v>
      </c>
      <c r="K17" s="161"/>
      <c r="L17" s="60" t="s">
        <v>416</v>
      </c>
      <c r="M17" s="158" t="s">
        <v>416</v>
      </c>
      <c r="N17" s="159"/>
      <c r="O17" s="159"/>
      <c r="P17" s="160"/>
      <c r="Q17" s="54"/>
      <c r="R17" s="54"/>
    </row>
    <row r="18" spans="1:18" x14ac:dyDescent="0.25">
      <c r="A18" s="58" t="s">
        <v>447</v>
      </c>
      <c r="B18" s="62">
        <v>4</v>
      </c>
      <c r="C18" s="62">
        <v>4</v>
      </c>
      <c r="D18" s="156" t="s">
        <v>416</v>
      </c>
      <c r="E18" s="157"/>
      <c r="F18" s="156">
        <v>2</v>
      </c>
      <c r="G18" s="157"/>
      <c r="H18" s="156">
        <v>2</v>
      </c>
      <c r="I18" s="157"/>
      <c r="J18" s="162" t="s">
        <v>416</v>
      </c>
      <c r="K18" s="161"/>
      <c r="L18" s="60">
        <v>2</v>
      </c>
      <c r="M18" s="158">
        <v>1.75</v>
      </c>
      <c r="N18" s="159"/>
      <c r="O18" s="159"/>
      <c r="P18" s="160"/>
      <c r="Q18" s="54"/>
      <c r="R18" s="54"/>
    </row>
    <row r="19" spans="1:18" x14ac:dyDescent="0.25">
      <c r="A19" s="65" t="s">
        <v>424</v>
      </c>
      <c r="B19" s="66">
        <f>SUM(B9:B18)</f>
        <v>11</v>
      </c>
      <c r="C19" s="66">
        <f>SUM(C9:C18)</f>
        <v>11</v>
      </c>
      <c r="D19" s="163" t="s">
        <v>416</v>
      </c>
      <c r="E19" s="164"/>
      <c r="F19" s="163">
        <f>SUM(F9:G18)</f>
        <v>5</v>
      </c>
      <c r="G19" s="164"/>
      <c r="H19" s="163">
        <f>SUM(H9:I18)</f>
        <v>5</v>
      </c>
      <c r="I19" s="164"/>
      <c r="J19" s="163">
        <f>SUM(J9:K18)</f>
        <v>1</v>
      </c>
      <c r="K19" s="164"/>
      <c r="L19" s="66">
        <f>SUM(L9:L18)</f>
        <v>3</v>
      </c>
      <c r="M19" s="165">
        <f>SUM(M9:P18)</f>
        <v>7.04</v>
      </c>
      <c r="N19" s="166"/>
      <c r="O19" s="166"/>
      <c r="P19" s="167"/>
      <c r="Q19" s="54"/>
      <c r="R19" s="54"/>
    </row>
    <row r="20" spans="1:18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54"/>
      <c r="R20" s="54"/>
    </row>
    <row r="21" spans="1:18" ht="25.5" x14ac:dyDescent="0.25">
      <c r="A21" s="68" t="s">
        <v>425</v>
      </c>
      <c r="B21" s="119" t="s">
        <v>426</v>
      </c>
      <c r="C21" s="121"/>
      <c r="D21" s="56" t="s">
        <v>427</v>
      </c>
      <c r="E21" s="119" t="s">
        <v>428</v>
      </c>
      <c r="F21" s="121"/>
      <c r="G21" s="119" t="s">
        <v>429</v>
      </c>
      <c r="H21" s="121"/>
      <c r="I21" s="119" t="s">
        <v>2</v>
      </c>
      <c r="J21" s="121"/>
      <c r="K21" s="56" t="s">
        <v>430</v>
      </c>
      <c r="L21" s="148" t="s">
        <v>431</v>
      </c>
      <c r="M21" s="149"/>
      <c r="N21" s="68" t="s">
        <v>432</v>
      </c>
      <c r="O21" s="69"/>
      <c r="P21" s="69"/>
      <c r="Q21" s="54"/>
      <c r="R21" s="54"/>
    </row>
    <row r="22" spans="1:18" x14ac:dyDescent="0.25">
      <c r="A22" s="70">
        <v>44936</v>
      </c>
      <c r="B22" s="168" t="s">
        <v>433</v>
      </c>
      <c r="C22" s="169"/>
      <c r="D22" s="71" t="s">
        <v>344</v>
      </c>
      <c r="E22" s="170" t="s">
        <v>434</v>
      </c>
      <c r="F22" s="171"/>
      <c r="G22" s="170" t="s">
        <v>435</v>
      </c>
      <c r="H22" s="171"/>
      <c r="I22" s="170" t="s">
        <v>436</v>
      </c>
      <c r="J22" s="171"/>
      <c r="K22" s="71" t="s">
        <v>437</v>
      </c>
      <c r="L22" s="172">
        <v>30</v>
      </c>
      <c r="M22" s="173"/>
      <c r="N22" s="64">
        <v>3.1</v>
      </c>
      <c r="O22" s="69"/>
      <c r="P22" s="69"/>
      <c r="Q22" s="54"/>
      <c r="R22" s="54"/>
    </row>
    <row r="23" spans="1:18" x14ac:dyDescent="0.25">
      <c r="A23" s="70">
        <v>44998</v>
      </c>
      <c r="B23" s="168" t="s">
        <v>438</v>
      </c>
      <c r="C23" s="169"/>
      <c r="D23" s="71" t="s">
        <v>357</v>
      </c>
      <c r="E23" s="170" t="s">
        <v>434</v>
      </c>
      <c r="F23" s="171"/>
      <c r="G23" s="170" t="s">
        <v>412</v>
      </c>
      <c r="H23" s="171"/>
      <c r="I23" s="170" t="s">
        <v>436</v>
      </c>
      <c r="J23" s="171"/>
      <c r="K23" s="71" t="s">
        <v>439</v>
      </c>
      <c r="L23" s="172">
        <v>8</v>
      </c>
      <c r="M23" s="173"/>
      <c r="N23" s="64" t="s">
        <v>416</v>
      </c>
    </row>
    <row r="24" spans="1:18" x14ac:dyDescent="0.25">
      <c r="A24" s="70">
        <v>45002</v>
      </c>
      <c r="B24" s="168" t="s">
        <v>358</v>
      </c>
      <c r="C24" s="169"/>
      <c r="D24" s="71" t="s">
        <v>359</v>
      </c>
      <c r="E24" s="170" t="s">
        <v>434</v>
      </c>
      <c r="F24" s="171"/>
      <c r="G24" s="170" t="s">
        <v>440</v>
      </c>
      <c r="H24" s="171"/>
      <c r="I24" s="170" t="s">
        <v>340</v>
      </c>
      <c r="J24" s="171"/>
      <c r="K24" s="71" t="s">
        <v>441</v>
      </c>
      <c r="L24" s="172">
        <v>25</v>
      </c>
      <c r="M24" s="173"/>
      <c r="N24" s="64">
        <v>0.6</v>
      </c>
    </row>
    <row r="25" spans="1:18" x14ac:dyDescent="0.25">
      <c r="A25" s="70">
        <v>45028</v>
      </c>
      <c r="B25" s="168" t="s">
        <v>361</v>
      </c>
      <c r="C25" s="169"/>
      <c r="D25" s="71" t="s">
        <v>362</v>
      </c>
      <c r="E25" s="170" t="s">
        <v>434</v>
      </c>
      <c r="F25" s="171"/>
      <c r="G25" s="170" t="s">
        <v>412</v>
      </c>
      <c r="H25" s="171"/>
      <c r="I25" s="170" t="s">
        <v>347</v>
      </c>
      <c r="J25" s="171"/>
      <c r="K25" s="71" t="s">
        <v>437</v>
      </c>
      <c r="L25" s="172">
        <v>4.4000000000000004</v>
      </c>
      <c r="M25" s="173"/>
      <c r="N25" s="64" t="s">
        <v>416</v>
      </c>
    </row>
    <row r="26" spans="1:18" x14ac:dyDescent="0.25">
      <c r="A26" s="70">
        <v>45037</v>
      </c>
      <c r="B26" s="168" t="s">
        <v>364</v>
      </c>
      <c r="C26" s="169"/>
      <c r="D26" s="71" t="s">
        <v>365</v>
      </c>
      <c r="E26" s="170" t="s">
        <v>434</v>
      </c>
      <c r="F26" s="171"/>
      <c r="G26" s="170" t="s">
        <v>440</v>
      </c>
      <c r="H26" s="171"/>
      <c r="I26" s="170" t="s">
        <v>436</v>
      </c>
      <c r="J26" s="171"/>
      <c r="K26" s="71" t="s">
        <v>439</v>
      </c>
      <c r="L26" s="172">
        <v>3.5</v>
      </c>
      <c r="M26" s="173"/>
      <c r="N26" s="64">
        <v>0.76</v>
      </c>
    </row>
    <row r="27" spans="1:18" x14ac:dyDescent="0.25">
      <c r="A27" s="70">
        <v>45127</v>
      </c>
      <c r="B27" s="168" t="s">
        <v>442</v>
      </c>
      <c r="C27" s="169"/>
      <c r="D27" s="71" t="s">
        <v>372</v>
      </c>
      <c r="E27" s="170" t="s">
        <v>434</v>
      </c>
      <c r="F27" s="171"/>
      <c r="G27" s="170" t="s">
        <v>440</v>
      </c>
      <c r="H27" s="171"/>
      <c r="I27" s="170" t="s">
        <v>350</v>
      </c>
      <c r="J27" s="171"/>
      <c r="K27" s="71" t="s">
        <v>439</v>
      </c>
      <c r="L27" s="172">
        <v>4.0999999999999996</v>
      </c>
      <c r="M27" s="173"/>
      <c r="N27" s="64">
        <v>0.84</v>
      </c>
    </row>
    <row r="28" spans="1:18" x14ac:dyDescent="0.25">
      <c r="A28" s="70">
        <v>45173</v>
      </c>
      <c r="B28" s="168" t="s">
        <v>443</v>
      </c>
      <c r="C28" s="169"/>
      <c r="D28" s="71" t="s">
        <v>377</v>
      </c>
      <c r="E28" s="170" t="s">
        <v>434</v>
      </c>
      <c r="F28" s="171"/>
      <c r="G28" s="170" t="s">
        <v>444</v>
      </c>
      <c r="H28" s="171"/>
      <c r="I28" s="170" t="s">
        <v>348</v>
      </c>
      <c r="J28" s="171"/>
      <c r="K28" s="71" t="s">
        <v>437</v>
      </c>
      <c r="L28" s="172">
        <v>3.8</v>
      </c>
      <c r="M28" s="173"/>
      <c r="N28" s="64" t="s">
        <v>416</v>
      </c>
    </row>
    <row r="29" spans="1:18" x14ac:dyDescent="0.25">
      <c r="A29" s="70">
        <v>45209</v>
      </c>
      <c r="B29" s="168" t="s">
        <v>448</v>
      </c>
      <c r="C29" s="169"/>
      <c r="D29" s="71" t="s">
        <v>383</v>
      </c>
      <c r="E29" s="170" t="s">
        <v>434</v>
      </c>
      <c r="F29" s="171"/>
      <c r="G29" s="170" t="s">
        <v>412</v>
      </c>
      <c r="H29" s="171"/>
      <c r="I29" s="170" t="s">
        <v>350</v>
      </c>
      <c r="J29" s="171"/>
      <c r="K29" s="71" t="s">
        <v>439</v>
      </c>
      <c r="L29" s="172">
        <v>21</v>
      </c>
      <c r="M29" s="173"/>
      <c r="N29" s="64" t="s">
        <v>416</v>
      </c>
    </row>
    <row r="30" spans="1:18" x14ac:dyDescent="0.25">
      <c r="A30" s="70">
        <v>45209</v>
      </c>
      <c r="B30" s="168" t="s">
        <v>387</v>
      </c>
      <c r="C30" s="169"/>
      <c r="D30" s="71" t="s">
        <v>377</v>
      </c>
      <c r="E30" s="170" t="s">
        <v>434</v>
      </c>
      <c r="F30" s="171"/>
      <c r="G30" s="170" t="s">
        <v>412</v>
      </c>
      <c r="H30" s="171"/>
      <c r="I30" s="170" t="s">
        <v>347</v>
      </c>
      <c r="J30" s="171"/>
      <c r="K30" s="71" t="s">
        <v>18</v>
      </c>
      <c r="L30" s="172">
        <v>4.5</v>
      </c>
      <c r="M30" s="173"/>
      <c r="N30" s="64" t="s">
        <v>416</v>
      </c>
    </row>
    <row r="31" spans="1:18" x14ac:dyDescent="0.25">
      <c r="A31" s="70">
        <v>45224</v>
      </c>
      <c r="B31" s="168" t="s">
        <v>390</v>
      </c>
      <c r="C31" s="169"/>
      <c r="D31" s="71" t="s">
        <v>391</v>
      </c>
      <c r="E31" s="170" t="s">
        <v>434</v>
      </c>
      <c r="F31" s="171"/>
      <c r="G31" s="170" t="s">
        <v>440</v>
      </c>
      <c r="H31" s="171"/>
      <c r="I31" s="170" t="s">
        <v>350</v>
      </c>
      <c r="J31" s="171"/>
      <c r="K31" s="71" t="s">
        <v>439</v>
      </c>
      <c r="L31" s="172">
        <v>6.1</v>
      </c>
      <c r="M31" s="173"/>
      <c r="N31" s="64">
        <v>1.75</v>
      </c>
    </row>
    <row r="32" spans="1:18" x14ac:dyDescent="0.25">
      <c r="A32" s="70">
        <v>45229</v>
      </c>
      <c r="B32" s="168" t="s">
        <v>394</v>
      </c>
      <c r="C32" s="169"/>
      <c r="D32" s="71" t="s">
        <v>395</v>
      </c>
      <c r="E32" s="170" t="s">
        <v>434</v>
      </c>
      <c r="F32" s="171"/>
      <c r="G32" s="170" t="s">
        <v>440</v>
      </c>
      <c r="H32" s="171"/>
      <c r="I32" s="170" t="s">
        <v>436</v>
      </c>
      <c r="J32" s="171"/>
      <c r="K32" s="71" t="s">
        <v>449</v>
      </c>
      <c r="L32" s="172">
        <v>4.7</v>
      </c>
      <c r="M32" s="173"/>
      <c r="N32" s="64" t="s">
        <v>416</v>
      </c>
    </row>
  </sheetData>
  <mergeCells count="129">
    <mergeCell ref="B32:C32"/>
    <mergeCell ref="E32:F32"/>
    <mergeCell ref="G32:H32"/>
    <mergeCell ref="I32:J32"/>
    <mergeCell ref="L32:M32"/>
    <mergeCell ref="B30:C30"/>
    <mergeCell ref="E30:F30"/>
    <mergeCell ref="G30:H30"/>
    <mergeCell ref="I30:J30"/>
    <mergeCell ref="L30:M30"/>
    <mergeCell ref="B31:C31"/>
    <mergeCell ref="E31:F31"/>
    <mergeCell ref="G31:H31"/>
    <mergeCell ref="I31:J31"/>
    <mergeCell ref="L31:M31"/>
    <mergeCell ref="B29:C29"/>
    <mergeCell ref="E29:F29"/>
    <mergeCell ref="G29:H29"/>
    <mergeCell ref="I29:J29"/>
    <mergeCell ref="L29:M29"/>
    <mergeCell ref="B27:C27"/>
    <mergeCell ref="E27:F27"/>
    <mergeCell ref="G27:H27"/>
    <mergeCell ref="I27:J27"/>
    <mergeCell ref="L27:M27"/>
    <mergeCell ref="B28:C28"/>
    <mergeCell ref="E28:F28"/>
    <mergeCell ref="G28:H28"/>
    <mergeCell ref="I28:J28"/>
    <mergeCell ref="L28:M28"/>
    <mergeCell ref="L25:M25"/>
    <mergeCell ref="B26:C26"/>
    <mergeCell ref="E26:F26"/>
    <mergeCell ref="G26:H26"/>
    <mergeCell ref="I26:J26"/>
    <mergeCell ref="L26:M26"/>
    <mergeCell ref="B23:C23"/>
    <mergeCell ref="E23:F23"/>
    <mergeCell ref="G23:H23"/>
    <mergeCell ref="I23:J23"/>
    <mergeCell ref="L23:M23"/>
    <mergeCell ref="B24:C24"/>
    <mergeCell ref="E24:F24"/>
    <mergeCell ref="G24:H24"/>
    <mergeCell ref="I24:J24"/>
    <mergeCell ref="L24:M24"/>
    <mergeCell ref="B25:C25"/>
    <mergeCell ref="E25:F25"/>
    <mergeCell ref="G25:H25"/>
    <mergeCell ref="I25:J25"/>
    <mergeCell ref="B21:C21"/>
    <mergeCell ref="E21:F21"/>
    <mergeCell ref="G21:H21"/>
    <mergeCell ref="I21:J21"/>
    <mergeCell ref="L21:M21"/>
    <mergeCell ref="B22:C22"/>
    <mergeCell ref="E22:F22"/>
    <mergeCell ref="G22:H22"/>
    <mergeCell ref="I22:J22"/>
    <mergeCell ref="L22:M22"/>
    <mergeCell ref="D17:E17"/>
    <mergeCell ref="F17:G17"/>
    <mergeCell ref="H17:I17"/>
    <mergeCell ref="J17:K17"/>
    <mergeCell ref="M17:P17"/>
    <mergeCell ref="D19:E19"/>
    <mergeCell ref="F19:G19"/>
    <mergeCell ref="H19:I19"/>
    <mergeCell ref="J19:K19"/>
    <mergeCell ref="M19:P19"/>
    <mergeCell ref="D18:E18"/>
    <mergeCell ref="F18:G18"/>
    <mergeCell ref="H18:I18"/>
    <mergeCell ref="J18:K18"/>
    <mergeCell ref="M18:P18"/>
    <mergeCell ref="D15:E15"/>
    <mergeCell ref="F15:G15"/>
    <mergeCell ref="H15:I15"/>
    <mergeCell ref="J15:K15"/>
    <mergeCell ref="M15:P15"/>
    <mergeCell ref="D16:E16"/>
    <mergeCell ref="F16:G16"/>
    <mergeCell ref="H16:I16"/>
    <mergeCell ref="J16:K16"/>
    <mergeCell ref="M16:P16"/>
    <mergeCell ref="D13:E13"/>
    <mergeCell ref="F13:G13"/>
    <mergeCell ref="H13:I13"/>
    <mergeCell ref="J13:K13"/>
    <mergeCell ref="M13:P13"/>
    <mergeCell ref="D14:E14"/>
    <mergeCell ref="F14:G14"/>
    <mergeCell ref="H14:I14"/>
    <mergeCell ref="J14:K14"/>
    <mergeCell ref="M14:P14"/>
    <mergeCell ref="D11:E11"/>
    <mergeCell ref="F11:G11"/>
    <mergeCell ref="H11:I11"/>
    <mergeCell ref="J11:K11"/>
    <mergeCell ref="M11:P11"/>
    <mergeCell ref="D12:E12"/>
    <mergeCell ref="F12:G12"/>
    <mergeCell ref="H12:I12"/>
    <mergeCell ref="J12:K12"/>
    <mergeCell ref="M12:P12"/>
    <mergeCell ref="M9:P9"/>
    <mergeCell ref="D10:E10"/>
    <mergeCell ref="F10:G10"/>
    <mergeCell ref="H10:I10"/>
    <mergeCell ref="J10:K10"/>
    <mergeCell ref="M10:P10"/>
    <mergeCell ref="D8:E8"/>
    <mergeCell ref="F8:G8"/>
    <mergeCell ref="H8:I8"/>
    <mergeCell ref="J8:K8"/>
    <mergeCell ref="D9:E9"/>
    <mergeCell ref="F9:G9"/>
    <mergeCell ref="H9:I9"/>
    <mergeCell ref="J9:K9"/>
    <mergeCell ref="O1:R2"/>
    <mergeCell ref="G2:K2"/>
    <mergeCell ref="G3:K5"/>
    <mergeCell ref="B6:L6"/>
    <mergeCell ref="M6:P6"/>
    <mergeCell ref="A7:A8"/>
    <mergeCell ref="B7:B8"/>
    <mergeCell ref="C7:E7"/>
    <mergeCell ref="F7:L7"/>
    <mergeCell ref="M7:P8"/>
  </mergeCells>
  <phoneticPr fontId="1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80D3A-2CFF-443B-9D22-B5423E233A65}">
  <dimension ref="A1:S119"/>
  <sheetViews>
    <sheetView workbookViewId="0">
      <selection activeCell="H112" sqref="H112"/>
    </sheetView>
  </sheetViews>
  <sheetFormatPr defaultColWidth="9.140625" defaultRowHeight="15" x14ac:dyDescent="0.25"/>
  <cols>
    <col min="1" max="1" width="26.140625" style="42" bestFit="1" customWidth="1"/>
    <col min="2" max="2" width="13.140625" style="42" customWidth="1"/>
    <col min="3" max="3" width="22.5703125" style="42" bestFit="1" customWidth="1"/>
    <col min="4" max="4" width="13.42578125" style="42" bestFit="1" customWidth="1"/>
    <col min="5" max="5" width="33.28515625" style="42" bestFit="1" customWidth="1"/>
    <col min="6" max="6" width="28.42578125" style="42" bestFit="1" customWidth="1"/>
    <col min="7" max="12" width="9.140625" style="42"/>
    <col min="13" max="13" width="12.7109375" style="42" bestFit="1" customWidth="1"/>
    <col min="14" max="14" width="11" style="42" customWidth="1"/>
    <col min="15" max="16" width="9.140625" style="42"/>
    <col min="17" max="17" width="12.7109375" style="42" bestFit="1" customWidth="1"/>
    <col min="18" max="19" width="11.140625" style="42" bestFit="1" customWidth="1"/>
    <col min="20" max="16384" width="9.140625" style="42"/>
  </cols>
  <sheetData>
    <row r="1" spans="1:19" x14ac:dyDescent="0.25">
      <c r="F1" s="54"/>
      <c r="G1" s="54"/>
      <c r="H1" s="54"/>
      <c r="I1" s="54"/>
      <c r="J1" s="54"/>
      <c r="K1" s="54"/>
      <c r="L1" s="54"/>
      <c r="M1" s="54"/>
      <c r="N1" s="54"/>
      <c r="O1" s="116"/>
      <c r="P1" s="116"/>
      <c r="Q1" s="116"/>
      <c r="R1" s="116"/>
    </row>
    <row r="2" spans="1:19" ht="21" x14ac:dyDescent="0.35">
      <c r="E2" s="72" t="s">
        <v>507</v>
      </c>
      <c r="F2" s="73"/>
      <c r="H2" s="74"/>
      <c r="I2" s="74"/>
      <c r="J2" s="74"/>
      <c r="K2" s="74"/>
      <c r="L2" s="54"/>
      <c r="M2" s="54"/>
      <c r="N2" s="54"/>
      <c r="O2" s="116"/>
      <c r="P2" s="116"/>
      <c r="Q2" s="116"/>
      <c r="R2" s="116"/>
    </row>
    <row r="3" spans="1:19" x14ac:dyDescent="0.25">
      <c r="F3" s="54"/>
      <c r="G3" s="118"/>
      <c r="H3" s="118"/>
      <c r="I3" s="118"/>
      <c r="J3" s="118"/>
      <c r="K3" s="118"/>
      <c r="L3" s="54"/>
      <c r="M3" s="54"/>
      <c r="N3" s="54"/>
      <c r="O3" s="54"/>
      <c r="P3" s="54"/>
      <c r="Q3" s="54"/>
      <c r="R3" s="54"/>
    </row>
    <row r="4" spans="1:19" ht="37.5" customHeight="1" x14ac:dyDescent="0.25">
      <c r="A4" s="54"/>
      <c r="B4" s="54"/>
      <c r="C4" s="54"/>
      <c r="D4" s="54"/>
      <c r="E4" s="54"/>
      <c r="F4" s="54"/>
      <c r="G4" s="118"/>
      <c r="H4" s="118"/>
      <c r="I4" s="118"/>
      <c r="J4" s="118"/>
      <c r="K4" s="118"/>
      <c r="L4" s="54"/>
      <c r="M4" s="54"/>
      <c r="N4" s="54"/>
      <c r="O4" s="54"/>
      <c r="P4" s="54"/>
      <c r="Q4" s="54"/>
      <c r="R4" s="54"/>
    </row>
    <row r="5" spans="1:19" ht="18" customHeight="1" x14ac:dyDescent="0.25">
      <c r="Q5" s="77"/>
    </row>
    <row r="6" spans="1:19" x14ac:dyDescent="0.25">
      <c r="A6" s="75"/>
      <c r="B6" s="174" t="s">
        <v>450</v>
      </c>
      <c r="C6" s="175"/>
      <c r="D6" s="175"/>
      <c r="E6" s="175"/>
      <c r="F6" s="175"/>
      <c r="G6" s="175"/>
      <c r="H6" s="175"/>
      <c r="I6" s="175"/>
      <c r="J6" s="176"/>
      <c r="K6" s="177" t="s">
        <v>451</v>
      </c>
      <c r="L6" s="176"/>
    </row>
    <row r="7" spans="1:19" x14ac:dyDescent="0.25">
      <c r="A7" s="178" t="s">
        <v>404</v>
      </c>
      <c r="B7" s="178" t="s">
        <v>405</v>
      </c>
      <c r="C7" s="180" t="s">
        <v>407</v>
      </c>
      <c r="D7" s="181"/>
      <c r="E7" s="181"/>
      <c r="F7" s="181"/>
      <c r="G7" s="181"/>
      <c r="H7" s="181"/>
      <c r="I7" s="181"/>
      <c r="J7" s="182"/>
      <c r="K7" s="183" t="s">
        <v>452</v>
      </c>
      <c r="L7" s="184"/>
    </row>
    <row r="8" spans="1:19" x14ac:dyDescent="0.25">
      <c r="A8" s="179"/>
      <c r="B8" s="179"/>
      <c r="C8" s="76" t="s">
        <v>453</v>
      </c>
      <c r="D8" s="187" t="s">
        <v>454</v>
      </c>
      <c r="E8" s="188"/>
      <c r="F8" s="76" t="s">
        <v>455</v>
      </c>
      <c r="G8" s="189" t="s">
        <v>456</v>
      </c>
      <c r="H8" s="190"/>
      <c r="I8" s="190"/>
      <c r="J8" s="191"/>
      <c r="K8" s="185"/>
      <c r="L8" s="186"/>
      <c r="S8" s="77"/>
    </row>
    <row r="9" spans="1:19" x14ac:dyDescent="0.25">
      <c r="A9" s="78" t="s">
        <v>415</v>
      </c>
      <c r="B9" s="79">
        <f t="shared" ref="B9:B13" si="0">SUM(C9:J9)</f>
        <v>12</v>
      </c>
      <c r="C9" s="79">
        <v>4</v>
      </c>
      <c r="D9" s="192">
        <v>1</v>
      </c>
      <c r="E9" s="193"/>
      <c r="F9" s="79">
        <v>1</v>
      </c>
      <c r="G9" s="194">
        <v>6</v>
      </c>
      <c r="H9" s="195"/>
      <c r="I9" s="195"/>
      <c r="J9" s="196"/>
      <c r="K9" s="194">
        <v>10329811.52</v>
      </c>
      <c r="L9" s="196"/>
    </row>
    <row r="10" spans="1:19" x14ac:dyDescent="0.25">
      <c r="A10" s="80" t="s">
        <v>417</v>
      </c>
      <c r="B10" s="79">
        <f t="shared" si="0"/>
        <v>13</v>
      </c>
      <c r="C10" s="79">
        <v>4</v>
      </c>
      <c r="D10" s="197" t="s">
        <v>416</v>
      </c>
      <c r="E10" s="198"/>
      <c r="F10" s="79">
        <v>6</v>
      </c>
      <c r="G10" s="199">
        <v>3</v>
      </c>
      <c r="H10" s="199"/>
      <c r="I10" s="199"/>
      <c r="J10" s="198"/>
      <c r="K10" s="200">
        <v>22822278.34</v>
      </c>
      <c r="L10" s="201"/>
    </row>
    <row r="11" spans="1:19" x14ac:dyDescent="0.25">
      <c r="A11" s="78" t="s">
        <v>418</v>
      </c>
      <c r="B11" s="79">
        <f t="shared" si="0"/>
        <v>12</v>
      </c>
      <c r="C11" s="79" t="s">
        <v>416</v>
      </c>
      <c r="D11" s="200">
        <v>4</v>
      </c>
      <c r="E11" s="201"/>
      <c r="F11" s="79">
        <v>2</v>
      </c>
      <c r="G11" s="200">
        <v>6</v>
      </c>
      <c r="H11" s="202"/>
      <c r="I11" s="202"/>
      <c r="J11" s="201"/>
      <c r="K11" s="200">
        <v>742200</v>
      </c>
      <c r="L11" s="201"/>
    </row>
    <row r="12" spans="1:19" x14ac:dyDescent="0.25">
      <c r="A12" s="78" t="s">
        <v>419</v>
      </c>
      <c r="B12" s="79">
        <f t="shared" si="0"/>
        <v>9</v>
      </c>
      <c r="C12" s="79">
        <v>2</v>
      </c>
      <c r="D12" s="200" t="s">
        <v>416</v>
      </c>
      <c r="E12" s="201"/>
      <c r="F12" s="79">
        <v>2</v>
      </c>
      <c r="G12" s="200">
        <v>5</v>
      </c>
      <c r="H12" s="202"/>
      <c r="I12" s="202"/>
      <c r="J12" s="201"/>
      <c r="K12" s="200">
        <v>830950</v>
      </c>
      <c r="L12" s="201"/>
    </row>
    <row r="13" spans="1:19" x14ac:dyDescent="0.25">
      <c r="A13" s="78" t="s">
        <v>420</v>
      </c>
      <c r="B13" s="79">
        <f t="shared" si="0"/>
        <v>10</v>
      </c>
      <c r="C13" s="79">
        <v>2</v>
      </c>
      <c r="D13" s="200">
        <v>2</v>
      </c>
      <c r="E13" s="201"/>
      <c r="F13" s="79">
        <v>4</v>
      </c>
      <c r="G13" s="200">
        <v>2</v>
      </c>
      <c r="H13" s="202"/>
      <c r="I13" s="202"/>
      <c r="J13" s="201"/>
      <c r="K13" s="200">
        <v>12904860</v>
      </c>
      <c r="L13" s="201"/>
    </row>
    <row r="14" spans="1:19" x14ac:dyDescent="0.25">
      <c r="A14" s="78" t="s">
        <v>421</v>
      </c>
      <c r="B14" s="79">
        <f>SUM(C14:J14)</f>
        <v>11</v>
      </c>
      <c r="C14" s="79">
        <v>3</v>
      </c>
      <c r="D14" s="200" t="s">
        <v>416</v>
      </c>
      <c r="E14" s="201"/>
      <c r="F14" s="79">
        <v>4</v>
      </c>
      <c r="G14" s="200">
        <v>4</v>
      </c>
      <c r="H14" s="202"/>
      <c r="I14" s="202"/>
      <c r="J14" s="201"/>
      <c r="K14" s="200">
        <v>764317.5</v>
      </c>
      <c r="L14" s="201"/>
    </row>
    <row r="15" spans="1:19" x14ac:dyDescent="0.25">
      <c r="A15" s="78" t="s">
        <v>446</v>
      </c>
      <c r="B15" s="79">
        <v>6</v>
      </c>
      <c r="C15" s="79" t="s">
        <v>416</v>
      </c>
      <c r="D15" s="200">
        <v>5</v>
      </c>
      <c r="E15" s="201"/>
      <c r="F15" s="79">
        <v>1</v>
      </c>
      <c r="G15" s="200" t="s">
        <v>416</v>
      </c>
      <c r="H15" s="202"/>
      <c r="I15" s="202"/>
      <c r="J15" s="201"/>
      <c r="K15" s="200">
        <v>5522982</v>
      </c>
      <c r="L15" s="201"/>
    </row>
    <row r="16" spans="1:19" x14ac:dyDescent="0.25">
      <c r="A16" s="78" t="s">
        <v>422</v>
      </c>
      <c r="B16" s="79">
        <v>10</v>
      </c>
      <c r="C16" s="79" t="s">
        <v>416</v>
      </c>
      <c r="D16" s="200">
        <v>3</v>
      </c>
      <c r="E16" s="201"/>
      <c r="F16" s="79">
        <v>1</v>
      </c>
      <c r="G16" s="200">
        <v>6</v>
      </c>
      <c r="H16" s="202"/>
      <c r="I16" s="202"/>
      <c r="J16" s="201"/>
      <c r="K16" s="200">
        <v>170466.2</v>
      </c>
      <c r="L16" s="201"/>
    </row>
    <row r="17" spans="1:18" x14ac:dyDescent="0.25">
      <c r="A17" s="78" t="s">
        <v>423</v>
      </c>
      <c r="B17" s="79">
        <v>11</v>
      </c>
      <c r="C17" s="79">
        <v>2</v>
      </c>
      <c r="D17" s="200" t="s">
        <v>416</v>
      </c>
      <c r="E17" s="201"/>
      <c r="F17" s="79">
        <v>3</v>
      </c>
      <c r="G17" s="200">
        <v>6</v>
      </c>
      <c r="H17" s="202"/>
      <c r="I17" s="202"/>
      <c r="J17" s="201"/>
      <c r="K17" s="200">
        <v>10325525</v>
      </c>
      <c r="L17" s="201"/>
    </row>
    <row r="18" spans="1:18" x14ac:dyDescent="0.25">
      <c r="A18" s="78" t="s">
        <v>447</v>
      </c>
      <c r="B18" s="79">
        <v>11</v>
      </c>
      <c r="C18" s="79">
        <v>2</v>
      </c>
      <c r="D18" s="200" t="s">
        <v>416</v>
      </c>
      <c r="E18" s="201"/>
      <c r="F18" s="79" t="s">
        <v>416</v>
      </c>
      <c r="G18" s="200">
        <v>9</v>
      </c>
      <c r="H18" s="202"/>
      <c r="I18" s="202"/>
      <c r="J18" s="201"/>
      <c r="K18" s="200">
        <v>1303004.5</v>
      </c>
      <c r="L18" s="201"/>
    </row>
    <row r="19" spans="1:18" x14ac:dyDescent="0.25">
      <c r="A19" s="81" t="s">
        <v>424</v>
      </c>
      <c r="B19" s="82">
        <f>SUM(B9:B16)</f>
        <v>83</v>
      </c>
      <c r="C19" s="82">
        <f>SUM(C9:C18)</f>
        <v>19</v>
      </c>
      <c r="D19" s="203">
        <f>SUM(D9:E18)</f>
        <v>15</v>
      </c>
      <c r="E19" s="204"/>
      <c r="F19" s="82">
        <f>SUM(F9:F18)</f>
        <v>24</v>
      </c>
      <c r="G19" s="205">
        <f>SUM(G9:J18)</f>
        <v>47</v>
      </c>
      <c r="H19" s="205"/>
      <c r="I19" s="205"/>
      <c r="J19" s="204"/>
      <c r="K19" s="203">
        <f>SUM(K9:L18)</f>
        <v>65716395.060000002</v>
      </c>
      <c r="L19" s="204"/>
    </row>
    <row r="20" spans="1:18" x14ac:dyDescent="0.25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R20" s="77"/>
    </row>
    <row r="21" spans="1:18" x14ac:dyDescent="0.25">
      <c r="A21" s="85"/>
    </row>
    <row r="22" spans="1:18" x14ac:dyDescent="0.25">
      <c r="A22" s="86" t="s">
        <v>457</v>
      </c>
      <c r="B22" s="86" t="s">
        <v>458</v>
      </c>
      <c r="C22" s="87" t="s">
        <v>459</v>
      </c>
      <c r="D22" s="88" t="s">
        <v>460</v>
      </c>
      <c r="E22" s="86" t="s">
        <v>461</v>
      </c>
    </row>
    <row r="23" spans="1:18" x14ac:dyDescent="0.25">
      <c r="A23" s="89" t="s">
        <v>462</v>
      </c>
      <c r="B23" s="89">
        <v>44929</v>
      </c>
      <c r="C23" s="90">
        <v>2899992</v>
      </c>
      <c r="D23" s="91">
        <v>347999</v>
      </c>
      <c r="E23" s="92" t="s">
        <v>463</v>
      </c>
    </row>
    <row r="24" spans="1:18" x14ac:dyDescent="0.25">
      <c r="A24" s="89" t="s">
        <v>464</v>
      </c>
      <c r="B24" s="89">
        <v>44931</v>
      </c>
      <c r="C24" s="90">
        <v>6608696</v>
      </c>
      <c r="D24" s="91">
        <v>760000</v>
      </c>
      <c r="E24" s="92" t="s">
        <v>454</v>
      </c>
      <c r="P24" s="77"/>
    </row>
    <row r="25" spans="1:18" x14ac:dyDescent="0.25">
      <c r="A25" s="93" t="s">
        <v>465</v>
      </c>
      <c r="B25" s="93">
        <v>44935</v>
      </c>
      <c r="C25" s="94">
        <v>16398478</v>
      </c>
      <c r="D25" s="95">
        <v>0</v>
      </c>
      <c r="E25" s="96" t="s">
        <v>466</v>
      </c>
    </row>
    <row r="26" spans="1:18" x14ac:dyDescent="0.25">
      <c r="A26" s="89" t="s">
        <v>467</v>
      </c>
      <c r="B26" s="89">
        <v>44938</v>
      </c>
      <c r="C26" s="90">
        <v>244240</v>
      </c>
      <c r="D26" s="91">
        <v>0</v>
      </c>
      <c r="E26" s="92" t="s">
        <v>466</v>
      </c>
    </row>
    <row r="27" spans="1:18" x14ac:dyDescent="0.25">
      <c r="A27" s="93" t="s">
        <v>316</v>
      </c>
      <c r="B27" s="93">
        <v>44943</v>
      </c>
      <c r="C27" s="94">
        <v>4080486</v>
      </c>
      <c r="D27" s="95">
        <v>1065123.6499999999</v>
      </c>
      <c r="E27" s="96" t="s">
        <v>463</v>
      </c>
      <c r="M27" s="77"/>
    </row>
    <row r="28" spans="1:18" x14ac:dyDescent="0.25">
      <c r="A28" s="89" t="s">
        <v>247</v>
      </c>
      <c r="B28" s="89">
        <v>44946</v>
      </c>
      <c r="C28" s="90">
        <v>500000</v>
      </c>
      <c r="D28" s="91">
        <v>0</v>
      </c>
      <c r="E28" s="92" t="s">
        <v>466</v>
      </c>
      <c r="M28" s="77"/>
    </row>
    <row r="29" spans="1:18" x14ac:dyDescent="0.25">
      <c r="A29" s="93" t="s">
        <v>468</v>
      </c>
      <c r="B29" s="93">
        <v>44946</v>
      </c>
      <c r="C29" s="94">
        <v>1849225</v>
      </c>
      <c r="D29" s="95">
        <v>0</v>
      </c>
      <c r="E29" s="96" t="s">
        <v>469</v>
      </c>
      <c r="M29" s="77"/>
    </row>
    <row r="30" spans="1:18" x14ac:dyDescent="0.25">
      <c r="A30" s="89" t="s">
        <v>329</v>
      </c>
      <c r="B30" s="89">
        <v>44949</v>
      </c>
      <c r="C30" s="90">
        <v>32169</v>
      </c>
      <c r="D30" s="91">
        <v>1688.87</v>
      </c>
      <c r="E30" s="92" t="s">
        <v>470</v>
      </c>
    </row>
    <row r="31" spans="1:18" x14ac:dyDescent="0.25">
      <c r="A31" s="93" t="s">
        <v>471</v>
      </c>
      <c r="B31" s="93">
        <v>44949</v>
      </c>
      <c r="C31" s="94">
        <v>1200000</v>
      </c>
      <c r="D31" s="95">
        <v>90000</v>
      </c>
      <c r="E31" s="96" t="s">
        <v>472</v>
      </c>
    </row>
    <row r="32" spans="1:18" x14ac:dyDescent="0.25">
      <c r="A32" s="89" t="s">
        <v>473</v>
      </c>
      <c r="B32" s="89">
        <v>44951</v>
      </c>
      <c r="C32" s="90">
        <v>50125311</v>
      </c>
      <c r="D32" s="91">
        <v>1750000</v>
      </c>
      <c r="E32" s="92" t="s">
        <v>463</v>
      </c>
      <c r="L32" s="77"/>
    </row>
    <row r="33" spans="1:11" x14ac:dyDescent="0.25">
      <c r="A33" s="93" t="s">
        <v>474</v>
      </c>
      <c r="B33" s="93">
        <v>44951</v>
      </c>
      <c r="C33" s="94">
        <v>14050000</v>
      </c>
      <c r="D33" s="95">
        <v>80000</v>
      </c>
      <c r="E33" s="96" t="s">
        <v>466</v>
      </c>
    </row>
    <row r="34" spans="1:11" x14ac:dyDescent="0.25">
      <c r="A34" s="92" t="s">
        <v>303</v>
      </c>
      <c r="B34" s="89">
        <v>44957</v>
      </c>
      <c r="C34" s="90">
        <v>124700000</v>
      </c>
      <c r="D34" s="91">
        <v>6235000</v>
      </c>
      <c r="E34" s="92" t="s">
        <v>463</v>
      </c>
      <c r="K34" s="97"/>
    </row>
    <row r="35" spans="1:11" x14ac:dyDescent="0.25">
      <c r="A35" s="98" t="s">
        <v>262</v>
      </c>
      <c r="B35" s="99">
        <v>44958</v>
      </c>
      <c r="C35" s="100">
        <v>67187500</v>
      </c>
      <c r="D35" s="101">
        <v>21500000</v>
      </c>
      <c r="E35" s="102" t="s">
        <v>463</v>
      </c>
    </row>
    <row r="36" spans="1:11" x14ac:dyDescent="0.25">
      <c r="A36" s="89" t="s">
        <v>475</v>
      </c>
      <c r="B36" s="89">
        <v>44960</v>
      </c>
      <c r="C36" s="90">
        <v>1400000</v>
      </c>
      <c r="D36" s="91">
        <v>350000</v>
      </c>
      <c r="E36" s="92" t="s">
        <v>472</v>
      </c>
    </row>
    <row r="37" spans="1:11" x14ac:dyDescent="0.25">
      <c r="A37" s="93" t="s">
        <v>326</v>
      </c>
      <c r="B37" s="93">
        <v>44964</v>
      </c>
      <c r="C37" s="94">
        <v>221596</v>
      </c>
      <c r="D37" s="95">
        <v>42045</v>
      </c>
      <c r="E37" s="96" t="s">
        <v>463</v>
      </c>
    </row>
    <row r="38" spans="1:11" x14ac:dyDescent="0.25">
      <c r="A38" s="89" t="s">
        <v>297</v>
      </c>
      <c r="B38" s="89">
        <v>44965</v>
      </c>
      <c r="C38" s="90">
        <v>187500</v>
      </c>
      <c r="D38" s="91">
        <v>7500</v>
      </c>
      <c r="E38" s="92" t="s">
        <v>472</v>
      </c>
    </row>
    <row r="39" spans="1:11" x14ac:dyDescent="0.25">
      <c r="A39" s="89" t="s">
        <v>276</v>
      </c>
      <c r="B39" s="89">
        <v>44964</v>
      </c>
      <c r="C39" s="90">
        <v>7333</v>
      </c>
      <c r="D39" s="91">
        <v>733.3</v>
      </c>
      <c r="E39" s="92" t="s">
        <v>476</v>
      </c>
    </row>
    <row r="40" spans="1:11" ht="15" customHeight="1" x14ac:dyDescent="0.25">
      <c r="A40" s="89" t="s">
        <v>477</v>
      </c>
      <c r="B40" s="89">
        <v>44968</v>
      </c>
      <c r="C40" s="90">
        <v>5000000</v>
      </c>
      <c r="D40" s="91">
        <v>50000</v>
      </c>
      <c r="E40" s="92" t="s">
        <v>466</v>
      </c>
      <c r="K40" s="103"/>
    </row>
    <row r="41" spans="1:11" x14ac:dyDescent="0.25">
      <c r="A41" s="89" t="s">
        <v>241</v>
      </c>
      <c r="B41" s="89">
        <v>44974</v>
      </c>
      <c r="C41" s="90">
        <v>4166667</v>
      </c>
      <c r="D41" s="91">
        <v>500000.04</v>
      </c>
      <c r="E41" s="92" t="s">
        <v>463</v>
      </c>
      <c r="K41" s="104"/>
    </row>
    <row r="42" spans="1:11" x14ac:dyDescent="0.25">
      <c r="A42" s="89" t="s">
        <v>478</v>
      </c>
      <c r="B42" s="89">
        <v>44974</v>
      </c>
      <c r="C42" s="90">
        <v>243900</v>
      </c>
      <c r="D42" s="91">
        <v>5000</v>
      </c>
      <c r="E42" s="92" t="s">
        <v>472</v>
      </c>
      <c r="K42" s="104"/>
    </row>
    <row r="43" spans="1:11" x14ac:dyDescent="0.25">
      <c r="A43" s="93" t="s">
        <v>256</v>
      </c>
      <c r="B43" s="93">
        <v>44974</v>
      </c>
      <c r="C43" s="94">
        <v>55555556</v>
      </c>
      <c r="D43" s="95">
        <v>250000</v>
      </c>
      <c r="E43" s="96" t="s">
        <v>463</v>
      </c>
      <c r="K43" s="104"/>
    </row>
    <row r="44" spans="1:11" x14ac:dyDescent="0.25">
      <c r="A44" s="92" t="s">
        <v>329</v>
      </c>
      <c r="B44" s="89">
        <v>44979</v>
      </c>
      <c r="C44" s="90">
        <v>28463</v>
      </c>
      <c r="D44" s="91" t="s">
        <v>479</v>
      </c>
      <c r="E44" s="92" t="s">
        <v>470</v>
      </c>
      <c r="K44" s="104"/>
    </row>
    <row r="45" spans="1:11" x14ac:dyDescent="0.25">
      <c r="A45" s="102" t="s">
        <v>198</v>
      </c>
      <c r="B45" s="99">
        <v>44980</v>
      </c>
      <c r="C45" s="100">
        <v>1500000</v>
      </c>
      <c r="D45" s="101">
        <v>15000</v>
      </c>
      <c r="E45" s="102" t="s">
        <v>476</v>
      </c>
    </row>
    <row r="46" spans="1:11" x14ac:dyDescent="0.25">
      <c r="A46" s="89" t="s">
        <v>297</v>
      </c>
      <c r="B46" s="89">
        <v>44980</v>
      </c>
      <c r="C46" s="90">
        <v>1333333</v>
      </c>
      <c r="D46" s="91">
        <v>100000</v>
      </c>
      <c r="E46" s="92" t="s">
        <v>466</v>
      </c>
      <c r="K46" s="105"/>
    </row>
    <row r="47" spans="1:11" x14ac:dyDescent="0.25">
      <c r="A47" s="99" t="s">
        <v>480</v>
      </c>
      <c r="B47" s="89">
        <v>44981</v>
      </c>
      <c r="C47" s="90">
        <v>100000</v>
      </c>
      <c r="D47" s="101">
        <v>2000</v>
      </c>
      <c r="E47" s="106" t="s">
        <v>476</v>
      </c>
    </row>
    <row r="48" spans="1:11" x14ac:dyDescent="0.25">
      <c r="A48" s="107" t="s">
        <v>481</v>
      </c>
      <c r="B48" s="89">
        <v>44626</v>
      </c>
      <c r="C48" s="94">
        <v>5761616</v>
      </c>
      <c r="D48" s="101">
        <v>0</v>
      </c>
      <c r="E48" s="108" t="s">
        <v>466</v>
      </c>
    </row>
    <row r="49" spans="1:5" x14ac:dyDescent="0.25">
      <c r="A49" s="107" t="s">
        <v>482</v>
      </c>
      <c r="B49" s="89">
        <v>44995</v>
      </c>
      <c r="C49" s="90">
        <v>260000000</v>
      </c>
      <c r="D49" s="101">
        <v>0</v>
      </c>
      <c r="E49" s="108" t="s">
        <v>466</v>
      </c>
    </row>
    <row r="50" spans="1:5" x14ac:dyDescent="0.25">
      <c r="A50" s="109" t="s">
        <v>474</v>
      </c>
      <c r="B50" s="89">
        <v>44995</v>
      </c>
      <c r="C50" s="90">
        <v>1495000</v>
      </c>
      <c r="D50" s="101">
        <v>59800</v>
      </c>
      <c r="E50" s="110" t="s">
        <v>472</v>
      </c>
    </row>
    <row r="51" spans="1:5" x14ac:dyDescent="0.25">
      <c r="A51" s="111" t="s">
        <v>116</v>
      </c>
      <c r="B51" s="89">
        <v>45000</v>
      </c>
      <c r="C51" s="90">
        <v>108733327</v>
      </c>
      <c r="D51" s="101">
        <v>326200</v>
      </c>
      <c r="E51" s="112" t="s">
        <v>454</v>
      </c>
    </row>
    <row r="52" spans="1:5" x14ac:dyDescent="0.25">
      <c r="A52" s="107" t="s">
        <v>53</v>
      </c>
      <c r="B52" s="89">
        <v>45001</v>
      </c>
      <c r="C52" s="90">
        <v>2733815</v>
      </c>
      <c r="D52" s="101">
        <v>115000</v>
      </c>
      <c r="E52" s="113" t="s">
        <v>454</v>
      </c>
    </row>
    <row r="53" spans="1:5" x14ac:dyDescent="0.25">
      <c r="A53" s="107" t="s">
        <v>259</v>
      </c>
      <c r="B53" s="89">
        <v>45007</v>
      </c>
      <c r="C53" s="90">
        <v>41366</v>
      </c>
      <c r="D53" s="101"/>
      <c r="E53" s="108" t="s">
        <v>469</v>
      </c>
    </row>
    <row r="54" spans="1:5" x14ac:dyDescent="0.25">
      <c r="A54" s="114" t="s">
        <v>329</v>
      </c>
      <c r="B54" s="89">
        <v>45008</v>
      </c>
      <c r="C54" s="94">
        <v>22143</v>
      </c>
      <c r="D54" s="101">
        <v>0</v>
      </c>
      <c r="E54" s="108" t="s">
        <v>470</v>
      </c>
    </row>
    <row r="55" spans="1:5" x14ac:dyDescent="0.25">
      <c r="A55" s="107" t="s">
        <v>116</v>
      </c>
      <c r="B55" s="89">
        <v>45008</v>
      </c>
      <c r="C55" s="90">
        <v>33733330</v>
      </c>
      <c r="D55" s="101">
        <v>101200</v>
      </c>
      <c r="E55" s="108" t="s">
        <v>454</v>
      </c>
    </row>
    <row r="56" spans="1:5" x14ac:dyDescent="0.25">
      <c r="A56" s="107" t="s">
        <v>483</v>
      </c>
      <c r="B56" s="89">
        <v>45008</v>
      </c>
      <c r="C56" s="100">
        <v>1833332</v>
      </c>
      <c r="D56" s="101">
        <v>140000</v>
      </c>
      <c r="E56" s="108" t="s">
        <v>454</v>
      </c>
    </row>
    <row r="57" spans="1:5" x14ac:dyDescent="0.25">
      <c r="A57" s="107" t="s">
        <v>335</v>
      </c>
      <c r="B57" s="89">
        <v>45015</v>
      </c>
      <c r="C57" s="90">
        <v>476760</v>
      </c>
      <c r="D57" s="101"/>
      <c r="E57" s="108" t="s">
        <v>476</v>
      </c>
    </row>
    <row r="58" spans="1:5" x14ac:dyDescent="0.25">
      <c r="A58" s="107" t="s">
        <v>37</v>
      </c>
      <c r="B58" s="89">
        <v>45016</v>
      </c>
      <c r="C58" s="94">
        <v>2836002</v>
      </c>
      <c r="D58" s="101">
        <v>0</v>
      </c>
      <c r="E58" s="108" t="s">
        <v>469</v>
      </c>
    </row>
    <row r="59" spans="1:5" x14ac:dyDescent="0.25">
      <c r="A59" s="109" t="s">
        <v>116</v>
      </c>
      <c r="B59" s="89">
        <v>45016</v>
      </c>
      <c r="C59" s="90">
        <v>673840000</v>
      </c>
      <c r="D59" s="101">
        <v>0</v>
      </c>
      <c r="E59" s="115" t="s">
        <v>466</v>
      </c>
    </row>
    <row r="60" spans="1:5" x14ac:dyDescent="0.25">
      <c r="A60" s="109" t="s">
        <v>189</v>
      </c>
      <c r="B60" s="89">
        <v>45020</v>
      </c>
      <c r="C60" s="90">
        <v>12857142</v>
      </c>
      <c r="D60" s="101">
        <v>450000</v>
      </c>
      <c r="E60" s="115" t="s">
        <v>463</v>
      </c>
    </row>
    <row r="61" spans="1:5" x14ac:dyDescent="0.25">
      <c r="A61" s="109" t="s">
        <v>297</v>
      </c>
      <c r="B61" s="89">
        <v>45030</v>
      </c>
      <c r="C61" s="90">
        <v>282000</v>
      </c>
      <c r="D61" s="101">
        <v>112800</v>
      </c>
      <c r="E61" s="115" t="s">
        <v>472</v>
      </c>
    </row>
    <row r="62" spans="1:5" x14ac:dyDescent="0.25">
      <c r="A62" s="109" t="s">
        <v>122</v>
      </c>
      <c r="B62" s="89">
        <v>45043</v>
      </c>
      <c r="C62" s="90">
        <v>17209999</v>
      </c>
      <c r="D62" s="101">
        <v>258150</v>
      </c>
      <c r="E62" s="115" t="s">
        <v>463</v>
      </c>
    </row>
    <row r="63" spans="1:5" x14ac:dyDescent="0.25">
      <c r="A63" s="109" t="s">
        <v>297</v>
      </c>
      <c r="B63" s="89">
        <v>45044</v>
      </c>
      <c r="C63" s="90">
        <v>250000</v>
      </c>
      <c r="D63" s="101">
        <v>10000</v>
      </c>
      <c r="E63" s="115" t="s">
        <v>472</v>
      </c>
    </row>
    <row r="64" spans="1:5" x14ac:dyDescent="0.25">
      <c r="A64" s="102" t="s">
        <v>202</v>
      </c>
      <c r="B64" s="99">
        <v>45050</v>
      </c>
      <c r="C64" s="100">
        <v>100000000</v>
      </c>
      <c r="D64" s="101">
        <v>100000</v>
      </c>
      <c r="E64" s="102" t="s">
        <v>454</v>
      </c>
    </row>
    <row r="65" spans="1:5" x14ac:dyDescent="0.25">
      <c r="A65" s="89" t="s">
        <v>168</v>
      </c>
      <c r="B65" s="89">
        <v>45051</v>
      </c>
      <c r="C65" s="90">
        <f>729843+567454</f>
        <v>1297297</v>
      </c>
      <c r="D65" s="91">
        <v>12000000</v>
      </c>
      <c r="E65" s="92" t="s">
        <v>454</v>
      </c>
    </row>
    <row r="66" spans="1:5" x14ac:dyDescent="0.25">
      <c r="A66" s="99" t="s">
        <v>61</v>
      </c>
      <c r="B66" s="89">
        <v>45055</v>
      </c>
      <c r="C66" s="90">
        <v>58100</v>
      </c>
      <c r="D66" s="101">
        <v>0</v>
      </c>
      <c r="E66" s="106" t="s">
        <v>466</v>
      </c>
    </row>
    <row r="67" spans="1:5" x14ac:dyDescent="0.25">
      <c r="A67" s="107" t="s">
        <v>116</v>
      </c>
      <c r="B67" s="89">
        <v>45057</v>
      </c>
      <c r="C67" s="94">
        <v>137500000</v>
      </c>
      <c r="D67" s="101">
        <v>550000</v>
      </c>
      <c r="E67" s="108" t="s">
        <v>472</v>
      </c>
    </row>
    <row r="68" spans="1:5" x14ac:dyDescent="0.25">
      <c r="A68" s="107" t="s">
        <v>484</v>
      </c>
      <c r="B68" s="89">
        <v>45071</v>
      </c>
      <c r="C68" s="90">
        <v>3333333</v>
      </c>
      <c r="D68" s="101">
        <v>25000</v>
      </c>
      <c r="E68" s="108" t="s">
        <v>463</v>
      </c>
    </row>
    <row r="69" spans="1:5" x14ac:dyDescent="0.25">
      <c r="A69" s="109" t="s">
        <v>485</v>
      </c>
      <c r="B69" s="89">
        <v>45075</v>
      </c>
      <c r="C69" s="90">
        <v>14000000</v>
      </c>
      <c r="D69" s="101">
        <v>0</v>
      </c>
      <c r="E69" s="110" t="s">
        <v>466</v>
      </c>
    </row>
    <row r="70" spans="1:5" x14ac:dyDescent="0.25">
      <c r="A70" s="111" t="s">
        <v>486</v>
      </c>
      <c r="B70" s="89">
        <v>45063</v>
      </c>
      <c r="C70" s="90">
        <v>340000</v>
      </c>
      <c r="D70" s="101">
        <v>57600</v>
      </c>
      <c r="E70" s="112" t="s">
        <v>472</v>
      </c>
    </row>
    <row r="71" spans="1:5" x14ac:dyDescent="0.25">
      <c r="A71" s="107" t="s">
        <v>486</v>
      </c>
      <c r="B71" s="89">
        <v>45076</v>
      </c>
      <c r="C71" s="90">
        <v>262500</v>
      </c>
      <c r="D71" s="101">
        <v>10500</v>
      </c>
      <c r="E71" s="113" t="s">
        <v>472</v>
      </c>
    </row>
    <row r="72" spans="1:5" x14ac:dyDescent="0.25">
      <c r="A72" s="107" t="s">
        <v>37</v>
      </c>
      <c r="B72" s="89">
        <v>45069</v>
      </c>
      <c r="C72" s="90">
        <v>3690575</v>
      </c>
      <c r="D72" s="101">
        <v>159760</v>
      </c>
      <c r="E72" s="108" t="s">
        <v>463</v>
      </c>
    </row>
    <row r="73" spans="1:5" x14ac:dyDescent="0.25">
      <c r="A73" s="114" t="s">
        <v>487</v>
      </c>
      <c r="B73" s="89">
        <v>45062</v>
      </c>
      <c r="C73" s="90">
        <v>100000</v>
      </c>
      <c r="D73" s="101">
        <v>2000</v>
      </c>
      <c r="E73" s="108" t="s">
        <v>476</v>
      </c>
    </row>
    <row r="74" spans="1:5" x14ac:dyDescent="0.25">
      <c r="A74" s="109" t="s">
        <v>189</v>
      </c>
      <c r="B74" s="89">
        <v>45079</v>
      </c>
      <c r="C74" s="90">
        <v>1888057</v>
      </c>
      <c r="D74" s="101">
        <v>69500</v>
      </c>
      <c r="E74" s="115" t="s">
        <v>463</v>
      </c>
    </row>
    <row r="75" spans="1:5" x14ac:dyDescent="0.25">
      <c r="A75" s="109" t="s">
        <v>324</v>
      </c>
      <c r="B75" s="89">
        <v>45079</v>
      </c>
      <c r="C75" s="90">
        <v>4375000</v>
      </c>
      <c r="D75" s="101">
        <v>350000</v>
      </c>
      <c r="E75" s="115" t="s">
        <v>488</v>
      </c>
    </row>
    <row r="76" spans="1:5" x14ac:dyDescent="0.25">
      <c r="A76" s="109" t="s">
        <v>244</v>
      </c>
      <c r="B76" s="89">
        <v>45082</v>
      </c>
      <c r="C76" s="90">
        <v>2284637</v>
      </c>
      <c r="D76" s="101">
        <v>0</v>
      </c>
      <c r="E76" s="115" t="s">
        <v>469</v>
      </c>
    </row>
    <row r="77" spans="1:5" x14ac:dyDescent="0.25">
      <c r="A77" s="109" t="s">
        <v>61</v>
      </c>
      <c r="B77" s="89">
        <v>45082</v>
      </c>
      <c r="C77" s="90">
        <v>63404</v>
      </c>
      <c r="D77" s="101">
        <v>50000</v>
      </c>
      <c r="E77" s="115" t="s">
        <v>489</v>
      </c>
    </row>
    <row r="78" spans="1:5" x14ac:dyDescent="0.25">
      <c r="A78" s="109" t="s">
        <v>198</v>
      </c>
      <c r="B78" s="89">
        <v>45082</v>
      </c>
      <c r="C78" s="90">
        <v>2500000</v>
      </c>
      <c r="D78" s="101">
        <v>25000</v>
      </c>
      <c r="E78" s="115" t="s">
        <v>476</v>
      </c>
    </row>
    <row r="79" spans="1:5" x14ac:dyDescent="0.25">
      <c r="A79" s="109" t="s">
        <v>297</v>
      </c>
      <c r="B79" s="89">
        <v>45096</v>
      </c>
      <c r="C79" s="90">
        <v>812500</v>
      </c>
      <c r="D79" s="101">
        <v>32500</v>
      </c>
      <c r="E79" s="115" t="s">
        <v>472</v>
      </c>
    </row>
    <row r="80" spans="1:5" x14ac:dyDescent="0.25">
      <c r="A80" s="109" t="s">
        <v>490</v>
      </c>
      <c r="B80" s="89">
        <v>45104</v>
      </c>
      <c r="C80" s="90">
        <v>3421349</v>
      </c>
      <c r="D80" s="101">
        <v>156020</v>
      </c>
      <c r="E80" s="115" t="s">
        <v>463</v>
      </c>
    </row>
    <row r="81" spans="1:5" x14ac:dyDescent="0.25">
      <c r="A81" s="109" t="s">
        <v>491</v>
      </c>
      <c r="B81" s="89">
        <v>45104</v>
      </c>
      <c r="C81" s="90">
        <v>3935433</v>
      </c>
      <c r="D81" s="101">
        <v>0</v>
      </c>
      <c r="E81" s="115" t="s">
        <v>469</v>
      </c>
    </row>
    <row r="82" spans="1:5" x14ac:dyDescent="0.25">
      <c r="A82" s="109" t="s">
        <v>297</v>
      </c>
      <c r="B82" s="89">
        <v>45105</v>
      </c>
      <c r="C82" s="90">
        <v>525000</v>
      </c>
      <c r="D82" s="101">
        <v>21000</v>
      </c>
      <c r="E82" s="115" t="s">
        <v>472</v>
      </c>
    </row>
    <row r="83" spans="1:5" x14ac:dyDescent="0.25">
      <c r="A83" s="109" t="s">
        <v>189</v>
      </c>
      <c r="B83" s="89">
        <v>45107</v>
      </c>
      <c r="C83" s="90">
        <v>1063707</v>
      </c>
      <c r="D83" s="101">
        <v>41485</v>
      </c>
      <c r="E83" s="115" t="s">
        <v>463</v>
      </c>
    </row>
    <row r="84" spans="1:5" x14ac:dyDescent="0.25">
      <c r="A84" s="109" t="s">
        <v>116</v>
      </c>
      <c r="B84" s="89">
        <v>45107</v>
      </c>
      <c r="C84" s="90">
        <v>4180455</v>
      </c>
      <c r="D84" s="101">
        <v>0</v>
      </c>
      <c r="E84" s="115" t="s">
        <v>476</v>
      </c>
    </row>
    <row r="85" spans="1:5" x14ac:dyDescent="0.25">
      <c r="A85" s="109" t="s">
        <v>492</v>
      </c>
      <c r="B85" s="89">
        <v>45112</v>
      </c>
      <c r="C85" s="90">
        <v>2804554</v>
      </c>
      <c r="D85" s="101">
        <v>266432</v>
      </c>
      <c r="E85" s="115" t="s">
        <v>454</v>
      </c>
    </row>
    <row r="86" spans="1:5" x14ac:dyDescent="0.25">
      <c r="A86" s="109" t="s">
        <v>493</v>
      </c>
      <c r="B86" s="89">
        <v>45112</v>
      </c>
      <c r="C86" s="90">
        <v>6250000</v>
      </c>
      <c r="D86" s="101">
        <v>500000</v>
      </c>
      <c r="E86" s="115" t="s">
        <v>454</v>
      </c>
    </row>
    <row r="87" spans="1:5" x14ac:dyDescent="0.25">
      <c r="A87" s="109" t="s">
        <v>494</v>
      </c>
      <c r="B87" s="89">
        <v>45113</v>
      </c>
      <c r="C87" s="90">
        <v>35000000</v>
      </c>
      <c r="D87" s="101">
        <v>175000</v>
      </c>
      <c r="E87" s="115" t="s">
        <v>454</v>
      </c>
    </row>
    <row r="88" spans="1:5" x14ac:dyDescent="0.25">
      <c r="A88" s="109" t="s">
        <v>495</v>
      </c>
      <c r="B88" s="89">
        <v>45113</v>
      </c>
      <c r="C88" s="90">
        <v>3765300</v>
      </c>
      <c r="D88" s="101">
        <v>376530</v>
      </c>
      <c r="E88" s="115" t="s">
        <v>472</v>
      </c>
    </row>
    <row r="89" spans="1:5" x14ac:dyDescent="0.25">
      <c r="A89" s="109" t="s">
        <v>253</v>
      </c>
      <c r="B89" s="89">
        <v>45126</v>
      </c>
      <c r="C89" s="90">
        <v>4518915</v>
      </c>
      <c r="D89" s="101">
        <v>4180000</v>
      </c>
      <c r="E89" s="115" t="s">
        <v>454</v>
      </c>
    </row>
    <row r="90" spans="1:5" x14ac:dyDescent="0.25">
      <c r="A90" s="109" t="s">
        <v>53</v>
      </c>
      <c r="B90" s="89">
        <v>45131</v>
      </c>
      <c r="C90" s="90">
        <v>360000</v>
      </c>
      <c r="D90" s="101">
        <v>25020</v>
      </c>
      <c r="E90" s="115" t="s">
        <v>454</v>
      </c>
    </row>
    <row r="91" spans="1:5" x14ac:dyDescent="0.25">
      <c r="A91" s="109" t="s">
        <v>119</v>
      </c>
      <c r="B91" s="89">
        <v>45156</v>
      </c>
      <c r="C91" s="90">
        <v>2000000</v>
      </c>
      <c r="D91" s="101">
        <v>50000</v>
      </c>
      <c r="E91" s="115" t="s">
        <v>454</v>
      </c>
    </row>
    <row r="92" spans="1:5" x14ac:dyDescent="0.25">
      <c r="A92" s="109" t="s">
        <v>151</v>
      </c>
      <c r="B92" s="89">
        <v>45160</v>
      </c>
      <c r="C92" s="90">
        <v>14023040</v>
      </c>
      <c r="D92" s="101">
        <v>70115.199999999997</v>
      </c>
      <c r="E92" s="115"/>
    </row>
    <row r="93" spans="1:5" x14ac:dyDescent="0.25">
      <c r="A93" s="109" t="s">
        <v>329</v>
      </c>
      <c r="B93" s="89">
        <v>45161</v>
      </c>
      <c r="C93" s="90">
        <v>25834</v>
      </c>
      <c r="D93" s="101">
        <v>0</v>
      </c>
      <c r="E93" s="115"/>
    </row>
    <row r="94" spans="1:5" x14ac:dyDescent="0.25">
      <c r="A94" s="109" t="s">
        <v>496</v>
      </c>
      <c r="B94" s="89">
        <v>45161</v>
      </c>
      <c r="C94" s="90">
        <v>80000000</v>
      </c>
      <c r="D94" s="101">
        <v>0</v>
      </c>
      <c r="E94" s="115" t="s">
        <v>472</v>
      </c>
    </row>
    <row r="95" spans="1:5" x14ac:dyDescent="0.25">
      <c r="A95" s="109" t="s">
        <v>122</v>
      </c>
      <c r="B95" s="89">
        <v>45168</v>
      </c>
      <c r="C95" s="90">
        <v>3250000</v>
      </c>
      <c r="D95" s="101">
        <v>0</v>
      </c>
      <c r="E95" s="115" t="s">
        <v>454</v>
      </c>
    </row>
    <row r="96" spans="1:5" x14ac:dyDescent="0.25">
      <c r="A96" s="109" t="s">
        <v>497</v>
      </c>
      <c r="B96" s="89">
        <v>45168</v>
      </c>
      <c r="C96" s="90">
        <v>6666667</v>
      </c>
      <c r="D96" s="101">
        <v>50000</v>
      </c>
      <c r="E96" s="115" t="s">
        <v>466</v>
      </c>
    </row>
    <row r="97" spans="1:5" x14ac:dyDescent="0.25">
      <c r="A97" s="109" t="s">
        <v>498</v>
      </c>
      <c r="B97" s="89">
        <v>45145</v>
      </c>
      <c r="C97" s="90">
        <v>4135428</v>
      </c>
      <c r="D97" s="101">
        <v>0</v>
      </c>
      <c r="E97" s="115" t="s">
        <v>466</v>
      </c>
    </row>
    <row r="98" spans="1:5" x14ac:dyDescent="0.25">
      <c r="A98" s="109" t="s">
        <v>499</v>
      </c>
      <c r="B98" s="89">
        <v>45177</v>
      </c>
      <c r="C98" s="90">
        <v>1000000</v>
      </c>
      <c r="D98" s="101">
        <v>20000</v>
      </c>
      <c r="E98" s="115" t="s">
        <v>476</v>
      </c>
    </row>
    <row r="99" spans="1:5" x14ac:dyDescent="0.25">
      <c r="A99" s="109" t="s">
        <v>500</v>
      </c>
      <c r="B99" s="89">
        <v>45182</v>
      </c>
      <c r="C99" s="90">
        <v>25577732855</v>
      </c>
      <c r="D99" s="101">
        <v>7475000</v>
      </c>
      <c r="E99" s="115"/>
    </row>
    <row r="100" spans="1:5" x14ac:dyDescent="0.25">
      <c r="A100" s="109" t="s">
        <v>501</v>
      </c>
      <c r="B100" s="89">
        <v>45178</v>
      </c>
      <c r="C100" s="90">
        <v>1150000</v>
      </c>
      <c r="D100" s="101" t="s">
        <v>502</v>
      </c>
      <c r="E100" s="115" t="s">
        <v>488</v>
      </c>
    </row>
    <row r="101" spans="1:5" x14ac:dyDescent="0.25">
      <c r="A101" s="109" t="s">
        <v>501</v>
      </c>
      <c r="B101" s="89">
        <v>45188</v>
      </c>
      <c r="C101" s="90">
        <v>762500</v>
      </c>
      <c r="D101" s="101">
        <v>30500</v>
      </c>
      <c r="E101" s="115" t="s">
        <v>503</v>
      </c>
    </row>
    <row r="102" spans="1:5" x14ac:dyDescent="0.25">
      <c r="A102" s="109" t="s">
        <v>504</v>
      </c>
      <c r="B102" s="89">
        <v>45190</v>
      </c>
      <c r="C102" s="90">
        <v>370370</v>
      </c>
      <c r="D102" s="101" t="s">
        <v>502</v>
      </c>
      <c r="E102" s="115"/>
    </row>
    <row r="103" spans="1:5" x14ac:dyDescent="0.25">
      <c r="A103" s="109" t="s">
        <v>262</v>
      </c>
      <c r="B103" s="89">
        <v>45190</v>
      </c>
      <c r="C103" s="90">
        <v>50</v>
      </c>
      <c r="D103" s="101">
        <v>25</v>
      </c>
      <c r="E103" s="115"/>
    </row>
    <row r="104" spans="1:5" x14ac:dyDescent="0.25">
      <c r="A104" s="109" t="s">
        <v>505</v>
      </c>
      <c r="B104" s="89">
        <v>45190</v>
      </c>
      <c r="C104" s="90">
        <v>25832</v>
      </c>
      <c r="D104" s="101" t="s">
        <v>502</v>
      </c>
      <c r="E104" s="115"/>
    </row>
    <row r="105" spans="1:5" x14ac:dyDescent="0.25">
      <c r="A105" s="109" t="s">
        <v>501</v>
      </c>
      <c r="B105" s="89">
        <v>45194</v>
      </c>
      <c r="C105" s="90">
        <v>125000</v>
      </c>
      <c r="D105" s="101">
        <v>50000</v>
      </c>
      <c r="E105" s="115" t="s">
        <v>476</v>
      </c>
    </row>
    <row r="106" spans="1:5" x14ac:dyDescent="0.25">
      <c r="A106" s="109" t="s">
        <v>189</v>
      </c>
      <c r="B106" s="89">
        <v>45195</v>
      </c>
      <c r="C106" s="90">
        <v>69444443</v>
      </c>
      <c r="D106" s="101">
        <v>2500000</v>
      </c>
      <c r="E106" s="115" t="s">
        <v>463</v>
      </c>
    </row>
    <row r="107" spans="1:5" x14ac:dyDescent="0.25">
      <c r="A107" s="109" t="s">
        <v>506</v>
      </c>
      <c r="B107" s="89">
        <v>45194</v>
      </c>
      <c r="C107" s="90">
        <v>7062500</v>
      </c>
      <c r="D107" s="101">
        <v>250000</v>
      </c>
      <c r="E107" s="115" t="s">
        <v>463</v>
      </c>
    </row>
    <row r="108" spans="1:5" x14ac:dyDescent="0.25">
      <c r="A108" s="109" t="s">
        <v>501</v>
      </c>
      <c r="B108" s="89">
        <v>45194</v>
      </c>
      <c r="C108" s="90">
        <v>4714284</v>
      </c>
      <c r="D108" s="101" t="s">
        <v>502</v>
      </c>
      <c r="E108" s="115"/>
    </row>
    <row r="109" spans="1:5" x14ac:dyDescent="0.25">
      <c r="A109" s="109" t="s">
        <v>189</v>
      </c>
      <c r="B109" s="89">
        <v>45201</v>
      </c>
      <c r="C109" s="90">
        <v>607586322</v>
      </c>
      <c r="D109" s="101">
        <v>75000</v>
      </c>
      <c r="E109" s="115" t="s">
        <v>463</v>
      </c>
    </row>
    <row r="110" spans="1:5" x14ac:dyDescent="0.25">
      <c r="A110" s="109" t="s">
        <v>324</v>
      </c>
      <c r="B110" s="89">
        <v>45201</v>
      </c>
      <c r="C110" s="90">
        <v>300965909</v>
      </c>
      <c r="D110" s="101"/>
      <c r="E110" s="115" t="s">
        <v>466</v>
      </c>
    </row>
    <row r="111" spans="1:5" x14ac:dyDescent="0.25">
      <c r="A111" s="109" t="s">
        <v>297</v>
      </c>
      <c r="B111" s="89">
        <v>45203</v>
      </c>
      <c r="C111" s="90">
        <v>149692908</v>
      </c>
      <c r="D111" s="101"/>
      <c r="E111" s="115" t="s">
        <v>508</v>
      </c>
    </row>
    <row r="112" spans="1:5" x14ac:dyDescent="0.25">
      <c r="A112" s="109" t="s">
        <v>297</v>
      </c>
      <c r="B112" s="89">
        <v>45205</v>
      </c>
      <c r="C112" s="90">
        <v>1000000</v>
      </c>
      <c r="D112" s="101" t="s">
        <v>509</v>
      </c>
      <c r="E112" s="115" t="s">
        <v>508</v>
      </c>
    </row>
    <row r="113" spans="1:5" x14ac:dyDescent="0.25">
      <c r="A113" s="109" t="s">
        <v>510</v>
      </c>
      <c r="B113" s="89">
        <v>45205</v>
      </c>
      <c r="C113" s="90">
        <v>6500</v>
      </c>
      <c r="D113" s="101">
        <v>2470</v>
      </c>
      <c r="E113" s="115" t="s">
        <v>469</v>
      </c>
    </row>
    <row r="114" spans="1:5" x14ac:dyDescent="0.25">
      <c r="A114" s="109" t="s">
        <v>511</v>
      </c>
      <c r="B114" s="89">
        <v>45209</v>
      </c>
      <c r="C114" s="90">
        <v>1301882</v>
      </c>
      <c r="D114" s="101">
        <v>175534.5</v>
      </c>
      <c r="E114" s="115"/>
    </row>
    <row r="115" spans="1:5" x14ac:dyDescent="0.25">
      <c r="A115" s="109" t="s">
        <v>513</v>
      </c>
      <c r="B115" s="89">
        <v>45210</v>
      </c>
      <c r="C115" s="90">
        <v>1750000</v>
      </c>
      <c r="D115" s="101"/>
      <c r="E115" s="115"/>
    </row>
    <row r="116" spans="1:5" x14ac:dyDescent="0.25">
      <c r="A116" s="109" t="s">
        <v>356</v>
      </c>
      <c r="B116" s="89">
        <v>45210</v>
      </c>
      <c r="C116" s="90">
        <v>1823302</v>
      </c>
      <c r="D116" s="101"/>
      <c r="E116" s="115"/>
    </row>
    <row r="117" spans="1:5" x14ac:dyDescent="0.25">
      <c r="A117" s="109" t="s">
        <v>512</v>
      </c>
      <c r="B117" s="89">
        <v>45212</v>
      </c>
      <c r="C117" s="90">
        <v>1362235</v>
      </c>
      <c r="D117" s="101"/>
      <c r="E117" s="115"/>
    </row>
    <row r="118" spans="1:5" x14ac:dyDescent="0.25">
      <c r="A118" s="109" t="s">
        <v>487</v>
      </c>
      <c r="B118" s="89">
        <v>45215</v>
      </c>
      <c r="C118" s="90">
        <v>3111111</v>
      </c>
      <c r="D118" s="101">
        <v>700000</v>
      </c>
      <c r="E118" s="115" t="s">
        <v>463</v>
      </c>
    </row>
    <row r="119" spans="1:5" x14ac:dyDescent="0.25">
      <c r="A119" s="109" t="s">
        <v>514</v>
      </c>
      <c r="B119" s="89">
        <v>45217</v>
      </c>
      <c r="C119" s="90">
        <v>2970000</v>
      </c>
      <c r="D119" s="101">
        <v>350000</v>
      </c>
      <c r="E119" s="115" t="s">
        <v>466</v>
      </c>
    </row>
  </sheetData>
  <mergeCells count="43">
    <mergeCell ref="D17:E17"/>
    <mergeCell ref="G17:J17"/>
    <mergeCell ref="K17:L17"/>
    <mergeCell ref="D19:E19"/>
    <mergeCell ref="G19:J19"/>
    <mergeCell ref="K19:L19"/>
    <mergeCell ref="D18:E18"/>
    <mergeCell ref="G18:J18"/>
    <mergeCell ref="K18:L18"/>
    <mergeCell ref="D15:E15"/>
    <mergeCell ref="G15:J15"/>
    <mergeCell ref="K15:L15"/>
    <mergeCell ref="D16:E16"/>
    <mergeCell ref="G16:J16"/>
    <mergeCell ref="K16:L16"/>
    <mergeCell ref="D13:E13"/>
    <mergeCell ref="G13:J13"/>
    <mergeCell ref="K13:L13"/>
    <mergeCell ref="D14:E14"/>
    <mergeCell ref="G14:J14"/>
    <mergeCell ref="K14:L14"/>
    <mergeCell ref="D11:E11"/>
    <mergeCell ref="G11:J11"/>
    <mergeCell ref="K11:L11"/>
    <mergeCell ref="D12:E12"/>
    <mergeCell ref="G12:J12"/>
    <mergeCell ref="K12:L12"/>
    <mergeCell ref="D9:E9"/>
    <mergeCell ref="G9:J9"/>
    <mergeCell ref="K9:L9"/>
    <mergeCell ref="D10:E10"/>
    <mergeCell ref="G10:J10"/>
    <mergeCell ref="K10:L10"/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</mergeCells>
  <phoneticPr fontId="15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7" ma:contentTypeDescription="Create a new document." ma:contentTypeScope="" ma:versionID="e7e88709992e93855362bc3ebdc2dff6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ab6357ca0cec901d4a4fddf6d5c29bad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C07868-A6F8-473D-80E3-5558A70769CA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customXml/itemProps2.xml><?xml version="1.0" encoding="utf-8"?>
<ds:datastoreItem xmlns:ds="http://schemas.openxmlformats.org/officeDocument/2006/customXml" ds:itemID="{07DF55E8-9382-4A00-AAB6-924388DE6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CA2AF9-6FF2-4870-AF4E-674E70C478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Phillips</dc:creator>
  <cp:keywords/>
  <dc:description/>
  <cp:lastModifiedBy>Tom Crinks</cp:lastModifiedBy>
  <cp:revision/>
  <dcterms:created xsi:type="dcterms:W3CDTF">2021-10-20T08:27:05Z</dcterms:created>
  <dcterms:modified xsi:type="dcterms:W3CDTF">2023-11-14T13:16:48Z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</Properties>
</file>