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616" documentId="8_{CE77B05C-378D-4CD1-BACD-D4C89019B49E}" xr6:coauthVersionLast="47" xr6:coauthVersionMax="47" xr10:uidLastSave="{118EFCBA-E5EA-4EED-A1F7-92C69B2719A6}"/>
  <bookViews>
    <workbookView xWindow="-19365" yWindow="-21720" windowWidth="38640" windowHeight="21120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Issues'!$A$19:$F$124</definedName>
    <definedName name="_xlnm._FilterDatabase" localSheetId="0" hidden="1">'Trading Data'!$A$6:$L$107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" l="1"/>
  <c r="K15" i="3"/>
  <c r="G16" i="3"/>
  <c r="F16" i="3"/>
  <c r="C16" i="3"/>
  <c r="D16" i="3"/>
  <c r="B16" i="3"/>
  <c r="M16" i="2"/>
  <c r="K14" i="3"/>
  <c r="J16" i="2" l="1"/>
  <c r="F16" i="2"/>
  <c r="B16" i="2"/>
  <c r="C16" i="2"/>
  <c r="K13" i="3"/>
  <c r="K12" i="3"/>
  <c r="K10" i="3"/>
  <c r="K9" i="3"/>
  <c r="K16" i="3" l="1"/>
</calcChain>
</file>

<file path=xl/sharedStrings.xml><?xml version="1.0" encoding="utf-8"?>
<sst xmlns="http://schemas.openxmlformats.org/spreadsheetml/2006/main" count="1057" uniqueCount="438">
  <si>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</si>
  <si>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</si>
  <si>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</si>
  <si>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</si>
  <si>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</si>
  <si>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</si>
  <si>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</si>
  <si>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</si>
  <si>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</si>
  <si>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</si>
  <si>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</si>
  <si>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</si>
  <si>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</si>
  <si>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</si>
  <si>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</si>
  <si>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</si>
  <si>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</si>
  <si>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</si>
  <si>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</si>
  <si>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</si>
  <si>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</si>
  <si>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</si>
  <si>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</si>
  <si>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</si>
  <si>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</si>
  <si>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</si>
  <si>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</si>
  <si>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</si>
  <si>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</si>
  <si>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</si>
  <si>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</si>
  <si>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</si>
  <si>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</si>
  <si>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</si>
  <si>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</si>
  <si>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</si>
  <si>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</si>
  <si>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</si>
  <si>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</si>
  <si>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</si>
  <si>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</si>
  <si>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</si>
  <si>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</si>
  <si>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</si>
  <si>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</si>
  <si>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</si>
  <si>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</si>
  <si>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</si>
  <si>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</si>
  <si>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</si>
  <si>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Capital for Colleagues plc</t>
  </si>
  <si>
    <t>CFCP</t>
  </si>
  <si>
    <t>GB00BGCZ2V99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</si>
  <si>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</si>
  <si>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</si>
  <si>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</si>
  <si>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</si>
  <si>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</si>
  <si>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</si>
  <si>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</si>
  <si>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</si>
  <si>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</si>
  <si>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</si>
  <si>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</si>
  <si>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</si>
  <si>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</si>
  <si>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</si>
  <si>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</si>
  <si>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</si>
  <si>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</si>
  <si>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</si>
  <si>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</si>
  <si>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</si>
  <si>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</si>
  <si>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</si>
  <si>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</si>
  <si>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</si>
  <si>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</si>
  <si>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</si>
  <si>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</si>
  <si>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</si>
  <si>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</si>
  <si>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</si>
  <si>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</si>
  <si>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</si>
  <si>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</si>
  <si>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</si>
  <si>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</si>
  <si>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</si>
  <si>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</si>
  <si>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</si>
  <si>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</si>
  <si>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</si>
  <si>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</si>
  <si>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</si>
  <si>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</si>
  <si>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</si>
  <si>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</si>
  <si>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</si>
  <si>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</si>
  <si>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</si>
  <si>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</si>
  <si>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</si>
  <si>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</si>
  <si>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</si>
  <si>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</si>
  <si>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</si>
  <si>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</si>
  <si>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</si>
  <si>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</si>
  <si>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</si>
  <si>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</si>
  <si>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</si>
  <si>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</si>
  <si>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</si>
  <si>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</si>
  <si>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</si>
  <si>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</si>
  <si>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</si>
  <si>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</si>
  <si>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</si>
  <si>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</si>
  <si>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</si>
  <si>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</si>
  <si>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</si>
  <si>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</si>
  <si>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</si>
  <si>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</si>
  <si>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</si>
  <si>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</si>
  <si>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</si>
  <si>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GB00BMW34204</t>
  </si>
  <si>
    <t>Hybridan LLP</t>
  </si>
  <si>
    <t>GB00BN6JHS87</t>
  </si>
  <si>
    <t>GB00BJDPYD55</t>
  </si>
  <si>
    <t>GB00BNDMJS47</t>
  </si>
  <si>
    <t>Igraine plc</t>
  </si>
  <si>
    <t>KING</t>
  </si>
  <si>
    <t>GB00BM9CKV18</t>
  </si>
  <si>
    <t>GB00BLD3FF28</t>
  </si>
  <si>
    <t>Helium Ventures PLC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</si>
  <si>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</si>
  <si>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</si>
  <si>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</si>
  <si>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</si>
  <si>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</si>
  <si>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</si>
  <si>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</si>
  <si>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</si>
  <si>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</si>
  <si>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</si>
  <si>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</si>
  <si>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</si>
  <si>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</si>
  <si>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</si>
  <si>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</si>
  <si>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</si>
  <si>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</si>
  <si>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All Things Considered Group Plc</t>
  </si>
  <si>
    <t>ATC</t>
  </si>
  <si>
    <t>GB00BM9CMX71</t>
  </si>
  <si>
    <t>GB00BMD0WG01</t>
  </si>
  <si>
    <t>SuperSeed Capital Limited</t>
  </si>
  <si>
    <t>WWW</t>
  </si>
  <si>
    <t>GG00BL594H32</t>
  </si>
  <si>
    <t>Invinity Energy Systems plc</t>
  </si>
  <si>
    <t>Majestic Corporation Plc</t>
  </si>
  <si>
    <t>MCJ</t>
  </si>
  <si>
    <t>GB00BN70W297</t>
  </si>
  <si>
    <t>Guild Financial Advsiory Limited</t>
  </si>
  <si>
    <t>Aquis Exchange PLC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</si>
  <si>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</si>
  <si>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</si>
  <si>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</si>
  <si>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</si>
  <si>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</si>
  <si>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</si>
  <si>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</si>
  <si>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</si>
  <si>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</si>
  <si>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</si>
  <si>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</si>
  <si>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</si>
  <si>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</si>
  <si>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</si>
  <si>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</si>
  <si>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</si>
  <si>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</si>
  <si>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</si>
  <si>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</si>
  <si>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</si>
  <si>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</si>
  <si>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</si>
  <si>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</si>
  <si>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</si>
  <si>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</si>
  <si>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</si>
  <si>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</si>
  <si>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</si>
  <si>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</si>
  <si>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</si>
  <si>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</si>
  <si>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</si>
  <si>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</si>
  <si>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</si>
  <si>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</si>
  <si>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</si>
  <si>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</si>
  <si>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Industrials</t>
  </si>
  <si>
    <t>Consumer Discretionary</t>
  </si>
  <si>
    <t>Communication Services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</si>
  <si>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</si>
  <si>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</si>
  <si>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</si>
  <si>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</si>
  <si>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</si>
  <si>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</si>
  <si>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</si>
  <si>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</si>
  <si>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Essentially Group PLC</t>
  </si>
  <si>
    <t>ESSN</t>
  </si>
  <si>
    <t>GB00BKS7D362</t>
  </si>
  <si>
    <t>SP Angel Corporate Finance LLP</t>
  </si>
  <si>
    <t>Ormonde Mining PLC</t>
  </si>
  <si>
    <t>ORM</t>
  </si>
  <si>
    <t>IE00BF0MZF04</t>
  </si>
  <si>
    <t>Adsure Services PLC</t>
  </si>
  <si>
    <t>ADS</t>
  </si>
  <si>
    <t>GB00BNQNGK59</t>
  </si>
  <si>
    <t>WeCap Plc</t>
  </si>
  <si>
    <t>WCAP</t>
  </si>
  <si>
    <t>GB00BPQC9525</t>
  </si>
  <si>
    <t>Good Life Plus Plc</t>
  </si>
  <si>
    <t>GDLF</t>
  </si>
  <si>
    <t>GB00BPSMPW93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</si>
  <si>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</si>
  <si>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</si>
  <si>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</si>
  <si>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</si>
  <si>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</si>
  <si>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</si>
  <si>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</si>
  <si>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</si>
  <si>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</si>
  <si>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</si>
  <si>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</si>
  <si>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</si>
  <si>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</si>
  <si>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</si>
  <si>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</si>
  <si>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</si>
  <si>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</si>
  <si>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</si>
  <si>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</si>
  <si>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</si>
  <si>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</si>
  <si>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</si>
  <si>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</si>
  <si>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</si>
  <si>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</si>
  <si>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</si>
  <si>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</si>
  <si>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</si>
  <si>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</si>
  <si>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</si>
  <si>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</si>
  <si>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</si>
  <si>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</si>
  <si>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</si>
  <si>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</si>
  <si>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</si>
  <si>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</si>
  <si>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</si>
  <si>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</si>
  <si>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</si>
  <si>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</si>
  <si>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</si>
  <si>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</si>
  <si>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</si>
  <si>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</si>
  <si>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</si>
  <si>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</si>
  <si>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</si>
  <si>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</si>
  <si>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</si>
  <si>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</si>
  <si>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</si>
  <si>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</si>
  <si>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</si>
  <si>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</si>
  <si>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</si>
  <si>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</si>
  <si>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</si>
  <si>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Panmure Gordon &amp; Co; Peel Hunt LLP; Shore Capital; Winterflood Securities Ltd</t>
  </si>
  <si>
    <t>Bowsprit Partners Limited</t>
  </si>
  <si>
    <t>File Forge Technology PLC</t>
  </si>
  <si>
    <t>Marex Financial; Peel Hunt LLP; Shore Capital; Stifel Nicolaus Europe Limited; Winterflood Securities Ltd</t>
  </si>
  <si>
    <t>IntelliAM AI Plc</t>
  </si>
  <si>
    <t>INT</t>
  </si>
  <si>
    <t>GB00BR56LJ77</t>
  </si>
  <si>
    <t>Kasei Digital Assets Plc</t>
  </si>
  <si>
    <t>Mears Group plc</t>
  </si>
  <si>
    <t>MER</t>
  </si>
  <si>
    <t>GB0005630420</t>
  </si>
  <si>
    <t>Shore Capital; Winterflood Securities Ltd</t>
  </si>
  <si>
    <t>Mendell Helium plc</t>
  </si>
  <si>
    <t>MDH</t>
  </si>
  <si>
    <t>Mollyroe plc</t>
  </si>
  <si>
    <t>MOY</t>
  </si>
  <si>
    <t>GB00BRC0TZ46</t>
  </si>
  <si>
    <t>GB00BNTBWF32</t>
  </si>
  <si>
    <t>Shortwave Life Sciences Plc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</si>
  <si>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</si>
  <si>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</si>
  <si>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</si>
  <si>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</si>
  <si>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</si>
  <si>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</si>
  <si>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</si>
  <si>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</si>
  <si>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</si>
  <si>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</si>
  <si>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</si>
  <si>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</si>
  <si>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</si>
  <si>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</si>
  <si>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</si>
  <si>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</si>
  <si>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</si>
  <si>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</si>
  <si>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</si>
  <si>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</si>
  <si>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Richmond Hill Resources Plc</t>
  </si>
  <si>
    <t>FEBRUARY</t>
  </si>
  <si>
    <t xml:space="preserve">Investment Evolution Credit </t>
  </si>
  <si>
    <t>Exercise of Option</t>
  </si>
  <si>
    <t xml:space="preserve">Rogue Baron Plc </t>
  </si>
  <si>
    <t xml:space="preserve">Placing </t>
  </si>
  <si>
    <t>Tap Gobal Group Plc</t>
  </si>
  <si>
    <t xml:space="preserve">Coinsilium  Group Limited </t>
  </si>
  <si>
    <t>Employees Shares</t>
  </si>
  <si>
    <t>Fidelity UCITS ICAV</t>
  </si>
  <si>
    <t>Supersearch Plus plc</t>
  </si>
  <si>
    <t>SUP</t>
  </si>
  <si>
    <t>GB00BV4DNS07</t>
  </si>
  <si>
    <t>Supersearch PLC</t>
  </si>
  <si>
    <t>MARCH</t>
  </si>
  <si>
    <t>Alfred Henry</t>
  </si>
  <si>
    <t>Placing</t>
  </si>
  <si>
    <t>EDX Medical Group PLC</t>
  </si>
  <si>
    <t>Marex Financial; Peel Hunt LLP; Winterflood Securities Ltd</t>
  </si>
  <si>
    <t>NYCE International PLC</t>
  </si>
  <si>
    <t>NYCE</t>
  </si>
  <si>
    <t>Strand Hanson Ltd</t>
  </si>
  <si>
    <t>SSP</t>
  </si>
  <si>
    <t>The Smarter Web Company Plc</t>
  </si>
  <si>
    <t>SWC</t>
  </si>
  <si>
    <t>GB00BPJHZ015</t>
  </si>
  <si>
    <t>APRIL</t>
  </si>
  <si>
    <t>Debt Settlement &amp; Issue of Equity</t>
  </si>
  <si>
    <t xml:space="preserve">Consideration for assets/services </t>
  </si>
  <si>
    <t>Sulnox Group plc</t>
  </si>
  <si>
    <t>Debt Settlement</t>
  </si>
  <si>
    <t>IEC PLC</t>
  </si>
  <si>
    <t>Offer for Subscription / Placing</t>
  </si>
  <si>
    <t>Conversion of Security</t>
  </si>
  <si>
    <t>Vendor Consideration</t>
  </si>
  <si>
    <t>Introduction
Issue of shares in respect of the Company’s Share Incentive Plan</t>
  </si>
  <si>
    <t>Milestone Shares being issued to a project partner</t>
  </si>
  <si>
    <t>Amazing AI plc</t>
  </si>
  <si>
    <t>AAI</t>
  </si>
  <si>
    <t>GB00BSNNWX86</t>
  </si>
  <si>
    <t>N+1 Singer; Panmure Gordon &amp; Co; Peel Hunt LLP; Shore Capital; Stifel Nicolaus Europe Limited; Winterflood Securities Ltd</t>
  </si>
  <si>
    <t>Tamar Minerals plc</t>
  </si>
  <si>
    <t>TMR</t>
  </si>
  <si>
    <t>GB00BTXXYC84</t>
  </si>
  <si>
    <t>Vault Ventures PLC</t>
  </si>
  <si>
    <t>MAY</t>
  </si>
  <si>
    <t>Valereum PLC</t>
  </si>
  <si>
    <t>The Smarter Web Company PLC</t>
  </si>
  <si>
    <t>Placing and Retail Offer</t>
  </si>
  <si>
    <t>Mendell Helium PLC</t>
  </si>
  <si>
    <t>Offer for Subscription/Pricing</t>
  </si>
  <si>
    <t>Reorganisation of Share Capital</t>
  </si>
  <si>
    <t>BWA Group PLC</t>
  </si>
  <si>
    <t>4.328,834</t>
  </si>
  <si>
    <t>Settlement of Liabilities</t>
  </si>
  <si>
    <t>Time To ACT PLC</t>
  </si>
  <si>
    <t>Offer for Subscription and Conversion of Debt</t>
  </si>
  <si>
    <t>Placing and WRAP Retail Offer</t>
  </si>
  <si>
    <t>Ajax Resources PLC</t>
  </si>
  <si>
    <t>AJAX</t>
  </si>
  <si>
    <t>GB00BLNBD412</t>
  </si>
  <si>
    <t>Amirose London Holdings PLC</t>
  </si>
  <si>
    <t>ALH</t>
  </si>
  <si>
    <t>N+1 Singer; Peel Hunt LLP; Shore Capital; Winterflood Securities Ltd</t>
  </si>
  <si>
    <t>GB00BSVJ8W91</t>
  </si>
  <si>
    <t>Sulnox Group PLC</t>
  </si>
  <si>
    <t>Marex Financial; N+1 Singer; Peel Hunt LLP; Shore Capital; Winterflood Securities Ltd</t>
  </si>
  <si>
    <t>VULT</t>
  </si>
  <si>
    <t>Vaultz Capital PLC</t>
  </si>
  <si>
    <t>V3TC</t>
  </si>
  <si>
    <t>JUNE</t>
  </si>
  <si>
    <t>Transfer</t>
  </si>
  <si>
    <t>Allenby Capital Limited</t>
  </si>
  <si>
    <t>BWA Group</t>
  </si>
  <si>
    <t>Majestic Corporation PLC</t>
  </si>
  <si>
    <t>Introduction</t>
  </si>
  <si>
    <t>Coinsillium Group Limited</t>
  </si>
  <si>
    <t>Amirose London Holdings Plc</t>
  </si>
  <si>
    <t>Underwritten Subscription (Announcement)</t>
  </si>
  <si>
    <t>Retail Offer</t>
  </si>
  <si>
    <t>Shotwave Life Sciences Plc</t>
  </si>
  <si>
    <t>Convertible Loan Payment</t>
  </si>
  <si>
    <t>Ajax Resources plc</t>
  </si>
  <si>
    <t>Settlement pf Liabilites</t>
  </si>
  <si>
    <t xml:space="preserve">Warrant exercise </t>
  </si>
  <si>
    <t>Primary Trading Data - July 2025</t>
  </si>
  <si>
    <t>EPE Special Opportunities Ltd 8.5% Unsecured Loan Notes due 2026</t>
  </si>
  <si>
    <t>JULY</t>
  </si>
  <si>
    <t>New Admissions - July 2025</t>
  </si>
  <si>
    <t>Further Issues - July 2025</t>
  </si>
  <si>
    <t>HOT ROCKS INVESTMENTS PLC</t>
  </si>
  <si>
    <t>Wishborne Gold Plc</t>
  </si>
  <si>
    <t xml:space="preserve">Coinsilium Group Limited </t>
  </si>
  <si>
    <t>Vault Ventures</t>
  </si>
  <si>
    <t xml:space="preserve">Valereum Plc </t>
  </si>
  <si>
    <t>SILVERWOOD BRANDS PLC</t>
  </si>
  <si>
    <t xml:space="preserve">Ormonde Mining plc </t>
  </si>
  <si>
    <t>Placing &amp; WRAP retail offer</t>
  </si>
  <si>
    <t>Director remuneration &amp; Creditor Settlement</t>
  </si>
  <si>
    <t>Subscription agreement</t>
  </si>
  <si>
    <t>Exercise of options</t>
  </si>
  <si>
    <t>Options Share</t>
  </si>
  <si>
    <t>Consideration Shares</t>
  </si>
  <si>
    <t>Offer for Subscription/Placing Subscription agreement</t>
  </si>
  <si>
    <t>ABB, and Debt Conversion</t>
  </si>
  <si>
    <t>935362 subscribed under a wider commercial agreement / 8333 in settlement of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</si>
</sst>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4" fontId="4" fillId="2" borderId="0" xfId="1" applyNumberFormat="1" applyFont="1" applyFill="1" applyBorder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5" fontId="4" fillId="2" borderId="0" xfId="2" applyNumberFormat="1" applyFont="1" applyFill="1" applyBorder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38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167" fontId="4" fillId="2" borderId="0" xfId="2" applyNumberFormat="1" applyFont="1" applyFill="1" applyBorder="1"/>
    <xf numFmtId="0" fontId="4" fillId="2" borderId="0" xfId="2" applyNumberFormat="1" applyFont="1" applyFill="1" applyBorder="1"/>
    <xf numFmtId="0" fontId="4" fillId="2" borderId="0" xfId="1" applyNumberFormat="1" applyFont="1" applyFill="1" applyBorder="1"/>
    <xf numFmtId="164" fontId="0" fillId="2" borderId="1" xfId="1" applyNumberFormat="1" applyFont="1" applyFill="1" applyBorder="1"/>
    <xf numFmtId="164" fontId="4" fillId="2" borderId="6" xfId="1" applyNumberFormat="1" applyFont="1" applyFill="1" applyBorder="1"/>
    <xf numFmtId="167" fontId="0" fillId="2" borderId="0" xfId="0" applyNumberFormat="1" applyFill="1"/>
    <xf numFmtId="167" fontId="0" fillId="2" borderId="1" xfId="0" applyNumberFormat="1" applyFill="1" applyBorder="1"/>
    <xf numFmtId="167" fontId="3" fillId="2" borderId="3" xfId="1" applyNumberFormat="1" applyFont="1" applyFill="1" applyBorder="1"/>
    <xf numFmtId="167" fontId="4" fillId="2" borderId="0" xfId="1" applyNumberFormat="1" applyFont="1" applyFill="1" applyBorder="1"/>
    <xf numFmtId="8" fontId="4" fillId="2" borderId="2" xfId="0" applyNumberFormat="1" applyFont="1" applyFill="1" applyBorder="1" applyAlignment="1">
      <alignment horizontal="left" vertical="top"/>
    </xf>
    <xf numFmtId="167" fontId="4" fillId="2" borderId="0" xfId="0" applyNumberFormat="1" applyFont="1" applyFill="1"/>
    <xf numFmtId="164" fontId="0" fillId="2" borderId="0" xfId="1" applyNumberFormat="1" applyFont="1" applyFill="1" applyBorder="1"/>
    <xf numFmtId="167" fontId="0" fillId="2" borderId="0" xfId="1" applyNumberFormat="1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37" fontId="4" fillId="2" borderId="0" xfId="0" applyNumberFormat="1" applyFont="1" applyFill="1"/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524590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334090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2"/>
  <sheetViews>
    <sheetView tabSelected="1" zoomScale="115" zoomScaleNormal="115" workbookViewId="0">
      <selection activeCell="L3" sqref="L3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75" bestFit="1" customWidth="1"/>
    <col min="8" max="8" width="33.26953125" style="1" bestFit="1" customWidth="1"/>
    <col min="9" max="9" width="10.54296875" style="102" bestFit="1" customWidth="1"/>
    <col min="10" max="10" width="15.54296875" style="103" bestFit="1" customWidth="1"/>
    <col min="11" max="11" width="17.453125" style="102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96"/>
      <c r="K1" s="11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417</v>
      </c>
      <c r="I2" s="11"/>
      <c r="J2" s="96"/>
      <c r="K2" s="11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96"/>
      <c r="K3" s="11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96"/>
      <c r="K4" s="1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97"/>
      <c r="K5" s="94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240</v>
      </c>
      <c r="B6" s="25" t="s">
        <v>241</v>
      </c>
      <c r="C6" s="25" t="s">
        <v>242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98" t="s">
        <v>6</v>
      </c>
      <c r="K6" s="27" t="s">
        <v>7</v>
      </c>
      <c r="L6" s="28" t="s">
        <v>8</v>
      </c>
    </row>
    <row r="7" spans="1:19" x14ac:dyDescent="0.35">
      <c r="A7" s="29" t="s">
        <v>41</v>
      </c>
      <c r="B7" s="30" t="s">
        <v>42</v>
      </c>
      <c r="C7" s="30" t="s">
        <v>200</v>
      </c>
      <c r="D7" s="30" t="s">
        <v>43</v>
      </c>
      <c r="E7" s="30" t="s">
        <v>9</v>
      </c>
      <c r="F7" s="30" t="s">
        <v>211</v>
      </c>
      <c r="G7" s="70">
        <v>26877276</v>
      </c>
      <c r="H7" s="71" t="s">
        <v>17</v>
      </c>
      <c r="I7" s="30">
        <v>3</v>
      </c>
      <c r="J7" s="31">
        <v>409.79</v>
      </c>
      <c r="K7" s="95">
        <v>1072</v>
      </c>
      <c r="L7" s="32" t="s">
        <v>283</v>
      </c>
    </row>
    <row r="8" spans="1:19" x14ac:dyDescent="0.35">
      <c r="A8" s="29" t="s">
        <v>121</v>
      </c>
      <c r="B8" s="33" t="s">
        <v>122</v>
      </c>
      <c r="C8" s="34" t="s">
        <v>199</v>
      </c>
      <c r="D8" s="34" t="s">
        <v>123</v>
      </c>
      <c r="E8" s="34" t="s">
        <v>9</v>
      </c>
      <c r="F8" s="34" t="s">
        <v>209</v>
      </c>
      <c r="G8" s="72">
        <v>6574366</v>
      </c>
      <c r="H8" s="73" t="s">
        <v>279</v>
      </c>
      <c r="I8" s="34">
        <v>31</v>
      </c>
      <c r="J8" s="31">
        <v>69811.63</v>
      </c>
      <c r="K8" s="37">
        <v>4025</v>
      </c>
      <c r="L8" s="35" t="s">
        <v>280</v>
      </c>
    </row>
    <row r="9" spans="1:19" x14ac:dyDescent="0.35">
      <c r="A9" s="36" t="s">
        <v>226</v>
      </c>
      <c r="B9" s="34" t="s">
        <v>227</v>
      </c>
      <c r="C9" s="34" t="s">
        <v>199</v>
      </c>
      <c r="D9" s="34" t="s">
        <v>228</v>
      </c>
      <c r="E9" s="34" t="s">
        <v>9</v>
      </c>
      <c r="F9" s="34" t="s">
        <v>239</v>
      </c>
      <c r="G9" s="72">
        <v>2645610</v>
      </c>
      <c r="H9" s="73" t="s">
        <v>169</v>
      </c>
      <c r="I9" s="34">
        <v>0</v>
      </c>
      <c r="J9" s="31">
        <v>0</v>
      </c>
      <c r="K9" s="37">
        <v>0</v>
      </c>
      <c r="L9" s="35" t="s">
        <v>281</v>
      </c>
    </row>
    <row r="10" spans="1:19" x14ac:dyDescent="0.35">
      <c r="A10" s="36" t="s">
        <v>390</v>
      </c>
      <c r="B10" s="34" t="s">
        <v>391</v>
      </c>
      <c r="C10" s="34" t="s">
        <v>199</v>
      </c>
      <c r="D10" s="34" t="s">
        <v>392</v>
      </c>
      <c r="E10" s="34" t="s">
        <v>9</v>
      </c>
      <c r="F10" s="34" t="s">
        <v>213</v>
      </c>
      <c r="G10" s="72">
        <v>3441897.5</v>
      </c>
      <c r="H10" s="73" t="s">
        <v>40</v>
      </c>
      <c r="I10" s="34">
        <v>63</v>
      </c>
      <c r="J10" s="31">
        <v>345765.56</v>
      </c>
      <c r="K10" s="37">
        <v>7763353</v>
      </c>
      <c r="L10" s="35" t="s">
        <v>296</v>
      </c>
    </row>
    <row r="11" spans="1:19" x14ac:dyDescent="0.35">
      <c r="A11" s="36" t="s">
        <v>158</v>
      </c>
      <c r="B11" s="34" t="s">
        <v>159</v>
      </c>
      <c r="C11" s="34" t="s">
        <v>200</v>
      </c>
      <c r="D11" s="34" t="s">
        <v>160</v>
      </c>
      <c r="E11" s="34" t="s">
        <v>9</v>
      </c>
      <c r="F11" s="34" t="s">
        <v>210</v>
      </c>
      <c r="G11" s="72">
        <v>15300856.98</v>
      </c>
      <c r="H11" s="73" t="s">
        <v>40</v>
      </c>
      <c r="I11" s="34">
        <v>3</v>
      </c>
      <c r="J11" s="31">
        <v>1022.03</v>
      </c>
      <c r="K11" s="37">
        <v>1202</v>
      </c>
      <c r="L11" s="35" t="s">
        <v>281</v>
      </c>
    </row>
    <row r="12" spans="1:19" x14ac:dyDescent="0.35">
      <c r="A12" s="36" t="s">
        <v>369</v>
      </c>
      <c r="B12" s="34" t="s">
        <v>370</v>
      </c>
      <c r="C12" s="34" t="s">
        <v>199</v>
      </c>
      <c r="D12" s="34" t="s">
        <v>231</v>
      </c>
      <c r="E12" s="34" t="s">
        <v>9</v>
      </c>
      <c r="F12" s="34" t="s">
        <v>239</v>
      </c>
      <c r="G12" s="72">
        <v>1535126.31</v>
      </c>
      <c r="H12" s="73" t="s">
        <v>22</v>
      </c>
      <c r="I12" s="34">
        <v>44</v>
      </c>
      <c r="J12" s="31">
        <v>78444.25</v>
      </c>
      <c r="K12" s="37">
        <v>9446925</v>
      </c>
      <c r="L12" s="35" t="s">
        <v>289</v>
      </c>
    </row>
    <row r="13" spans="1:19" x14ac:dyDescent="0.35">
      <c r="A13" s="36" t="s">
        <v>393</v>
      </c>
      <c r="B13" s="34" t="s">
        <v>394</v>
      </c>
      <c r="C13" s="34" t="s">
        <v>199</v>
      </c>
      <c r="D13" s="34" t="s">
        <v>371</v>
      </c>
      <c r="E13" s="34" t="s">
        <v>9</v>
      </c>
      <c r="F13" s="34" t="s">
        <v>212</v>
      </c>
      <c r="G13" s="72">
        <v>3934835.61</v>
      </c>
      <c r="H13" s="73" t="s">
        <v>10</v>
      </c>
      <c r="I13" s="34">
        <v>10</v>
      </c>
      <c r="J13" s="31">
        <v>5593.41</v>
      </c>
      <c r="K13" s="37">
        <v>157750</v>
      </c>
      <c r="L13" s="35" t="s">
        <v>280</v>
      </c>
    </row>
    <row r="14" spans="1:19" x14ac:dyDescent="0.35">
      <c r="A14" s="36" t="s">
        <v>282</v>
      </c>
      <c r="B14" s="34" t="s">
        <v>73</v>
      </c>
      <c r="C14" s="34" t="s">
        <v>200</v>
      </c>
      <c r="D14" s="34" t="s">
        <v>74</v>
      </c>
      <c r="E14" s="34" t="s">
        <v>9</v>
      </c>
      <c r="F14" s="34" t="s">
        <v>212</v>
      </c>
      <c r="G14" s="72">
        <v>15047013.029999999</v>
      </c>
      <c r="H14" s="73" t="s">
        <v>222</v>
      </c>
      <c r="I14" s="34">
        <v>55</v>
      </c>
      <c r="J14" s="31">
        <v>56125.97</v>
      </c>
      <c r="K14" s="37">
        <v>18829631</v>
      </c>
      <c r="L14" s="35" t="s">
        <v>283</v>
      </c>
    </row>
    <row r="15" spans="1:19" x14ac:dyDescent="0.35">
      <c r="A15" s="36" t="s">
        <v>112</v>
      </c>
      <c r="B15" s="34" t="s">
        <v>113</v>
      </c>
      <c r="C15" s="34" t="s">
        <v>200</v>
      </c>
      <c r="D15" s="34" t="s">
        <v>114</v>
      </c>
      <c r="E15" s="34" t="s">
        <v>9</v>
      </c>
      <c r="F15" s="34" t="s">
        <v>239</v>
      </c>
      <c r="G15" s="72">
        <v>169081513.80000001</v>
      </c>
      <c r="H15" s="73" t="s">
        <v>68</v>
      </c>
      <c r="I15" s="34">
        <v>1</v>
      </c>
      <c r="J15" s="31">
        <v>483.6</v>
      </c>
      <c r="K15" s="37">
        <v>52</v>
      </c>
      <c r="L15" s="35" t="s">
        <v>280</v>
      </c>
    </row>
    <row r="16" spans="1:19" x14ac:dyDescent="0.35">
      <c r="A16" s="36" t="s">
        <v>65</v>
      </c>
      <c r="B16" s="34" t="s">
        <v>66</v>
      </c>
      <c r="C16" s="34" t="s">
        <v>199</v>
      </c>
      <c r="D16" s="34" t="s">
        <v>67</v>
      </c>
      <c r="E16" s="34" t="s">
        <v>9</v>
      </c>
      <c r="F16" s="34" t="s">
        <v>239</v>
      </c>
      <c r="G16" s="72">
        <v>1182812.75</v>
      </c>
      <c r="H16" s="73" t="s">
        <v>68</v>
      </c>
      <c r="I16" s="34">
        <v>13</v>
      </c>
      <c r="J16" s="31">
        <v>2766.61</v>
      </c>
      <c r="K16" s="37">
        <v>323</v>
      </c>
      <c r="L16" s="35" t="s">
        <v>280</v>
      </c>
    </row>
    <row r="17" spans="1:12" x14ac:dyDescent="0.35">
      <c r="A17" s="36" t="s">
        <v>53</v>
      </c>
      <c r="B17" s="34" t="s">
        <v>54</v>
      </c>
      <c r="C17" s="34" t="s">
        <v>199</v>
      </c>
      <c r="D17" s="34" t="s">
        <v>55</v>
      </c>
      <c r="E17" s="34" t="s">
        <v>9</v>
      </c>
      <c r="F17" s="34" t="s">
        <v>239</v>
      </c>
      <c r="G17" s="72">
        <v>2000850.78</v>
      </c>
      <c r="H17" s="73" t="s">
        <v>19</v>
      </c>
      <c r="I17" s="34">
        <v>1</v>
      </c>
      <c r="J17" s="31">
        <v>0.2</v>
      </c>
      <c r="K17" s="37">
        <v>1</v>
      </c>
      <c r="L17" s="35" t="s">
        <v>281</v>
      </c>
    </row>
    <row r="18" spans="1:12" x14ac:dyDescent="0.35">
      <c r="A18" s="36" t="s">
        <v>93</v>
      </c>
      <c r="B18" s="34" t="s">
        <v>94</v>
      </c>
      <c r="C18" s="34" t="s">
        <v>199</v>
      </c>
      <c r="D18" s="34" t="s">
        <v>95</v>
      </c>
      <c r="E18" s="34" t="s">
        <v>96</v>
      </c>
      <c r="F18" s="34" t="s">
        <v>211</v>
      </c>
      <c r="G18" s="72">
        <v>307290.45</v>
      </c>
      <c r="H18" s="73" t="s">
        <v>19</v>
      </c>
      <c r="I18" s="34">
        <v>3</v>
      </c>
      <c r="J18" s="31">
        <v>726.43</v>
      </c>
      <c r="K18" s="37">
        <v>77365</v>
      </c>
      <c r="L18" s="35" t="s">
        <v>281</v>
      </c>
    </row>
    <row r="19" spans="1:12" x14ac:dyDescent="0.35">
      <c r="A19" s="36" t="s">
        <v>103</v>
      </c>
      <c r="B19" s="34" t="s">
        <v>104</v>
      </c>
      <c r="C19" s="34" t="s">
        <v>199</v>
      </c>
      <c r="D19" s="34" t="s">
        <v>105</v>
      </c>
      <c r="E19" s="34" t="s">
        <v>9</v>
      </c>
      <c r="F19" s="34" t="s">
        <v>239</v>
      </c>
      <c r="G19" s="72">
        <v>4366195.6399999997</v>
      </c>
      <c r="H19" s="73" t="s">
        <v>40</v>
      </c>
      <c r="I19" s="34">
        <v>3</v>
      </c>
      <c r="J19" s="31">
        <v>3550.01</v>
      </c>
      <c r="K19" s="37">
        <v>785000</v>
      </c>
      <c r="L19" s="35" t="s">
        <v>350</v>
      </c>
    </row>
    <row r="20" spans="1:12" x14ac:dyDescent="0.35">
      <c r="A20" s="36" t="s">
        <v>50</v>
      </c>
      <c r="B20" s="34" t="s">
        <v>51</v>
      </c>
      <c r="C20" s="34" t="s">
        <v>200</v>
      </c>
      <c r="D20" s="34" t="s">
        <v>52</v>
      </c>
      <c r="E20" s="34" t="s">
        <v>9</v>
      </c>
      <c r="F20" s="34" t="s">
        <v>239</v>
      </c>
      <c r="G20" s="72">
        <v>10633060.43</v>
      </c>
      <c r="H20" s="73" t="s">
        <v>19</v>
      </c>
      <c r="I20" s="34">
        <v>0</v>
      </c>
      <c r="J20" s="31">
        <v>0</v>
      </c>
      <c r="K20" s="37">
        <v>0</v>
      </c>
      <c r="L20" s="35" t="s">
        <v>285</v>
      </c>
    </row>
    <row r="21" spans="1:12" x14ac:dyDescent="0.35">
      <c r="A21" s="36" t="s">
        <v>286</v>
      </c>
      <c r="B21" s="34" t="s">
        <v>287</v>
      </c>
      <c r="C21" s="34" t="s">
        <v>199</v>
      </c>
      <c r="D21" s="34" t="s">
        <v>288</v>
      </c>
      <c r="E21" s="34" t="s">
        <v>9</v>
      </c>
      <c r="F21" s="34" t="s">
        <v>212</v>
      </c>
      <c r="G21" s="72">
        <v>6682781.7000000002</v>
      </c>
      <c r="H21" s="73" t="s">
        <v>10</v>
      </c>
      <c r="I21" s="34">
        <v>8</v>
      </c>
      <c r="J21" s="31">
        <v>6284.82</v>
      </c>
      <c r="K21" s="37">
        <v>100510</v>
      </c>
      <c r="L21" s="35" t="s">
        <v>280</v>
      </c>
    </row>
    <row r="22" spans="1:12" x14ac:dyDescent="0.35">
      <c r="A22" s="36" t="s">
        <v>84</v>
      </c>
      <c r="B22" s="34" t="s">
        <v>85</v>
      </c>
      <c r="C22" s="34" t="s">
        <v>199</v>
      </c>
      <c r="D22" s="34" t="s">
        <v>86</v>
      </c>
      <c r="E22" s="34" t="s">
        <v>9</v>
      </c>
      <c r="F22" s="34" t="s">
        <v>239</v>
      </c>
      <c r="G22" s="72">
        <v>1030031.27</v>
      </c>
      <c r="H22" s="73" t="s">
        <v>19</v>
      </c>
      <c r="I22" s="34">
        <v>0</v>
      </c>
      <c r="J22" s="31">
        <v>0</v>
      </c>
      <c r="K22" s="37">
        <v>0</v>
      </c>
      <c r="L22" s="35" t="s">
        <v>281</v>
      </c>
    </row>
    <row r="23" spans="1:12" x14ac:dyDescent="0.35">
      <c r="A23" s="36" t="s">
        <v>78</v>
      </c>
      <c r="B23" s="34" t="s">
        <v>79</v>
      </c>
      <c r="C23" s="34" t="s">
        <v>199</v>
      </c>
      <c r="D23" s="34" t="s">
        <v>80</v>
      </c>
      <c r="E23" s="34" t="s">
        <v>9</v>
      </c>
      <c r="F23" s="34" t="s">
        <v>239</v>
      </c>
      <c r="G23" s="72">
        <v>35324500.890000001</v>
      </c>
      <c r="H23" s="73" t="s">
        <v>19</v>
      </c>
      <c r="I23" s="34">
        <v>9300</v>
      </c>
      <c r="J23" s="31">
        <v>53774496.390000001</v>
      </c>
      <c r="K23" s="37">
        <v>393495250</v>
      </c>
      <c r="L23" s="35" t="s">
        <v>312</v>
      </c>
    </row>
    <row r="24" spans="1:12" x14ac:dyDescent="0.35">
      <c r="A24" s="36" t="s">
        <v>205</v>
      </c>
      <c r="B24" s="34" t="s">
        <v>206</v>
      </c>
      <c r="C24" s="34" t="s">
        <v>199</v>
      </c>
      <c r="D24" s="34" t="s">
        <v>207</v>
      </c>
      <c r="E24" s="34" t="s">
        <v>9</v>
      </c>
      <c r="F24" s="34" t="s">
        <v>209</v>
      </c>
      <c r="G24" s="72">
        <v>5446817.6799999997</v>
      </c>
      <c r="H24" s="73" t="s">
        <v>40</v>
      </c>
      <c r="I24" s="34">
        <v>1</v>
      </c>
      <c r="J24" s="31">
        <v>9.9700000000000006</v>
      </c>
      <c r="K24" s="37">
        <v>114</v>
      </c>
      <c r="L24" s="35" t="s">
        <v>281</v>
      </c>
    </row>
    <row r="25" spans="1:12" x14ac:dyDescent="0.35">
      <c r="A25" s="36" t="s">
        <v>201</v>
      </c>
      <c r="B25" s="34" t="s">
        <v>202</v>
      </c>
      <c r="C25" s="34" t="s">
        <v>199</v>
      </c>
      <c r="D25" s="34" t="s">
        <v>90</v>
      </c>
      <c r="E25" s="34" t="s">
        <v>9</v>
      </c>
      <c r="F25" s="34" t="s">
        <v>209</v>
      </c>
      <c r="G25" s="72">
        <v>30510811</v>
      </c>
      <c r="H25" s="73" t="s">
        <v>19</v>
      </c>
      <c r="I25" s="34">
        <v>0</v>
      </c>
      <c r="J25" s="31">
        <v>0</v>
      </c>
      <c r="K25" s="37">
        <v>0</v>
      </c>
      <c r="L25" s="35" t="s">
        <v>291</v>
      </c>
    </row>
    <row r="26" spans="1:12" x14ac:dyDescent="0.35">
      <c r="A26" s="36" t="s">
        <v>106</v>
      </c>
      <c r="B26" s="34" t="s">
        <v>107</v>
      </c>
      <c r="C26" s="34" t="s">
        <v>200</v>
      </c>
      <c r="D26" s="34" t="s">
        <v>108</v>
      </c>
      <c r="E26" s="34" t="s">
        <v>9</v>
      </c>
      <c r="F26" s="34" t="s">
        <v>209</v>
      </c>
      <c r="G26" s="72">
        <v>54291075</v>
      </c>
      <c r="H26" s="73" t="s">
        <v>279</v>
      </c>
      <c r="I26" s="34">
        <v>100</v>
      </c>
      <c r="J26" s="31">
        <v>833071.77</v>
      </c>
      <c r="K26" s="37">
        <v>976612</v>
      </c>
      <c r="L26" s="35" t="s">
        <v>283</v>
      </c>
    </row>
    <row r="27" spans="1:12" x14ac:dyDescent="0.35">
      <c r="A27" s="36" t="s">
        <v>97</v>
      </c>
      <c r="B27" s="34" t="s">
        <v>98</v>
      </c>
      <c r="C27" s="34" t="s">
        <v>199</v>
      </c>
      <c r="D27" s="34" t="s">
        <v>99</v>
      </c>
      <c r="E27" s="34" t="s">
        <v>9</v>
      </c>
      <c r="F27" s="34" t="s">
        <v>215</v>
      </c>
      <c r="G27" s="72">
        <v>1600553.1</v>
      </c>
      <c r="H27" s="73" t="s">
        <v>132</v>
      </c>
      <c r="I27" s="34">
        <v>2</v>
      </c>
      <c r="J27" s="31">
        <v>8030.22</v>
      </c>
      <c r="K27" s="37">
        <v>400000</v>
      </c>
      <c r="L27" s="35" t="s">
        <v>283</v>
      </c>
    </row>
    <row r="28" spans="1:12" x14ac:dyDescent="0.35">
      <c r="A28" s="36" t="s">
        <v>203</v>
      </c>
      <c r="B28" s="34" t="s">
        <v>204</v>
      </c>
      <c r="C28" s="34" t="s">
        <v>200</v>
      </c>
      <c r="D28" s="34" t="s">
        <v>135</v>
      </c>
      <c r="E28" s="34" t="s">
        <v>9</v>
      </c>
      <c r="F28" s="34" t="s">
        <v>212</v>
      </c>
      <c r="G28" s="72">
        <v>38136034.280000001</v>
      </c>
      <c r="H28" s="73" t="s">
        <v>174</v>
      </c>
      <c r="I28" s="34">
        <v>24</v>
      </c>
      <c r="J28" s="31">
        <v>98224.21</v>
      </c>
      <c r="K28" s="37">
        <v>859166</v>
      </c>
      <c r="L28" s="35" t="s">
        <v>289</v>
      </c>
    </row>
    <row r="29" spans="1:12" x14ac:dyDescent="0.35">
      <c r="A29" s="36" t="s">
        <v>20</v>
      </c>
      <c r="B29" s="34" t="s">
        <v>21</v>
      </c>
      <c r="C29" s="34" t="s">
        <v>199</v>
      </c>
      <c r="D29" s="34" t="s">
        <v>292</v>
      </c>
      <c r="E29" s="34" t="s">
        <v>9</v>
      </c>
      <c r="F29" s="34" t="s">
        <v>239</v>
      </c>
      <c r="G29" s="72">
        <v>17573597.25</v>
      </c>
      <c r="H29" s="73" t="s">
        <v>22</v>
      </c>
      <c r="I29" s="34">
        <v>4</v>
      </c>
      <c r="J29" s="31">
        <v>9000</v>
      </c>
      <c r="K29" s="37">
        <v>24000</v>
      </c>
      <c r="L29" s="35" t="s">
        <v>283</v>
      </c>
    </row>
    <row r="30" spans="1:12" x14ac:dyDescent="0.35">
      <c r="A30" s="36" t="s">
        <v>30</v>
      </c>
      <c r="B30" s="34" t="s">
        <v>31</v>
      </c>
      <c r="C30" s="34" t="s">
        <v>200</v>
      </c>
      <c r="D30" s="34" t="s">
        <v>32</v>
      </c>
      <c r="E30" s="34" t="s">
        <v>9</v>
      </c>
      <c r="F30" s="34" t="s">
        <v>239</v>
      </c>
      <c r="G30" s="72">
        <v>49422454.5</v>
      </c>
      <c r="H30" s="73" t="s">
        <v>33</v>
      </c>
      <c r="I30" s="34">
        <v>8</v>
      </c>
      <c r="J30" s="31">
        <v>34272.68</v>
      </c>
      <c r="K30" s="37">
        <v>23234</v>
      </c>
      <c r="L30" s="35" t="s">
        <v>280</v>
      </c>
    </row>
    <row r="31" spans="1:12" x14ac:dyDescent="0.35">
      <c r="A31" s="36" t="s">
        <v>418</v>
      </c>
      <c r="B31" s="34" t="s">
        <v>91</v>
      </c>
      <c r="C31" s="34" t="s">
        <v>199</v>
      </c>
      <c r="D31" s="34" t="s">
        <v>92</v>
      </c>
      <c r="E31" s="34" t="s">
        <v>9</v>
      </c>
      <c r="F31" s="34" t="s">
        <v>239</v>
      </c>
      <c r="G31" s="72">
        <v>2013803.65</v>
      </c>
      <c r="H31" s="73" t="s">
        <v>33</v>
      </c>
      <c r="I31" s="34">
        <v>0</v>
      </c>
      <c r="J31" s="31">
        <v>0</v>
      </c>
      <c r="K31" s="37">
        <v>0</v>
      </c>
      <c r="L31" s="35" t="s">
        <v>15</v>
      </c>
    </row>
    <row r="32" spans="1:12" x14ac:dyDescent="0.35">
      <c r="A32" s="36" t="s">
        <v>191</v>
      </c>
      <c r="B32" s="34" t="s">
        <v>192</v>
      </c>
      <c r="C32" s="34" t="s">
        <v>200</v>
      </c>
      <c r="D32" s="34" t="s">
        <v>193</v>
      </c>
      <c r="E32" s="34" t="s">
        <v>9</v>
      </c>
      <c r="F32" s="34" t="s">
        <v>208</v>
      </c>
      <c r="G32" s="72">
        <v>15681043.91</v>
      </c>
      <c r="H32" s="73" t="s">
        <v>72</v>
      </c>
      <c r="I32" s="34">
        <v>7</v>
      </c>
      <c r="J32" s="31">
        <v>1269.07</v>
      </c>
      <c r="K32" s="37">
        <v>93237</v>
      </c>
      <c r="L32" s="35" t="s">
        <v>293</v>
      </c>
    </row>
    <row r="33" spans="1:12" x14ac:dyDescent="0.35">
      <c r="A33" s="36" t="s">
        <v>219</v>
      </c>
      <c r="B33" s="34" t="s">
        <v>220</v>
      </c>
      <c r="C33" s="34" t="s">
        <v>199</v>
      </c>
      <c r="D33" s="34" t="s">
        <v>221</v>
      </c>
      <c r="E33" s="34" t="s">
        <v>9</v>
      </c>
      <c r="F33" s="34" t="s">
        <v>209</v>
      </c>
      <c r="G33" s="72">
        <v>11001000</v>
      </c>
      <c r="H33" s="73" t="s">
        <v>17</v>
      </c>
      <c r="I33" s="34">
        <v>0</v>
      </c>
      <c r="J33" s="31">
        <v>0</v>
      </c>
      <c r="K33" s="37">
        <v>0</v>
      </c>
      <c r="L33" s="35" t="s">
        <v>283</v>
      </c>
    </row>
    <row r="34" spans="1:12" x14ac:dyDescent="0.35">
      <c r="A34" s="36" t="s">
        <v>47</v>
      </c>
      <c r="B34" s="34" t="s">
        <v>48</v>
      </c>
      <c r="C34" s="34" t="s">
        <v>199</v>
      </c>
      <c r="D34" s="34" t="s">
        <v>49</v>
      </c>
      <c r="E34" s="34" t="s">
        <v>9</v>
      </c>
      <c r="F34" s="34" t="s">
        <v>239</v>
      </c>
      <c r="G34" s="72">
        <v>207042.82</v>
      </c>
      <c r="H34" s="73" t="s">
        <v>294</v>
      </c>
      <c r="I34" s="34">
        <v>4</v>
      </c>
      <c r="J34" s="31">
        <v>2359.2600000000002</v>
      </c>
      <c r="K34" s="37">
        <v>499812</v>
      </c>
      <c r="L34" s="35" t="s">
        <v>285</v>
      </c>
    </row>
    <row r="35" spans="1:12" x14ac:dyDescent="0.35">
      <c r="A35" s="36" t="s">
        <v>217</v>
      </c>
      <c r="B35" s="34" t="s">
        <v>218</v>
      </c>
      <c r="C35" s="34" t="s">
        <v>199</v>
      </c>
      <c r="D35" s="34" t="s">
        <v>179</v>
      </c>
      <c r="E35" s="34" t="s">
        <v>9</v>
      </c>
      <c r="F35" s="34" t="s">
        <v>214</v>
      </c>
      <c r="G35" s="72">
        <v>8873150.1099999994</v>
      </c>
      <c r="H35" s="73" t="s">
        <v>10</v>
      </c>
      <c r="I35" s="34">
        <v>38</v>
      </c>
      <c r="J35" s="31">
        <v>75866.710000000006</v>
      </c>
      <c r="K35" s="37">
        <v>3981981</v>
      </c>
      <c r="L35" s="35" t="s">
        <v>280</v>
      </c>
    </row>
    <row r="36" spans="1:12" x14ac:dyDescent="0.35">
      <c r="A36" s="36" t="s">
        <v>109</v>
      </c>
      <c r="B36" s="34" t="s">
        <v>110</v>
      </c>
      <c r="C36" s="34" t="s">
        <v>199</v>
      </c>
      <c r="D36" s="34" t="s">
        <v>111</v>
      </c>
      <c r="E36" s="34" t="s">
        <v>9</v>
      </c>
      <c r="F36" s="34" t="s">
        <v>239</v>
      </c>
      <c r="G36" s="72">
        <v>853750</v>
      </c>
      <c r="H36" s="73" t="s">
        <v>279</v>
      </c>
      <c r="I36" s="34">
        <v>2</v>
      </c>
      <c r="J36" s="31">
        <v>1395.03</v>
      </c>
      <c r="K36" s="37">
        <v>224374</v>
      </c>
      <c r="L36" s="35" t="s">
        <v>283</v>
      </c>
    </row>
    <row r="37" spans="1:12" x14ac:dyDescent="0.35">
      <c r="A37" s="36" t="s">
        <v>197</v>
      </c>
      <c r="B37" s="34" t="s">
        <v>198</v>
      </c>
      <c r="C37" s="34" t="s">
        <v>199</v>
      </c>
      <c r="D37" s="34" t="s">
        <v>16</v>
      </c>
      <c r="E37" s="34" t="s">
        <v>9</v>
      </c>
      <c r="F37" s="34" t="s">
        <v>210</v>
      </c>
      <c r="G37" s="72">
        <v>4162150.64</v>
      </c>
      <c r="H37" s="73" t="s">
        <v>132</v>
      </c>
      <c r="I37" s="34">
        <v>5</v>
      </c>
      <c r="J37" s="31">
        <v>15819.75</v>
      </c>
      <c r="K37" s="37">
        <v>2074358</v>
      </c>
      <c r="L37" s="35" t="s">
        <v>283</v>
      </c>
    </row>
    <row r="38" spans="1:12" x14ac:dyDescent="0.35">
      <c r="A38" s="36" t="s">
        <v>56</v>
      </c>
      <c r="B38" s="34" t="s">
        <v>57</v>
      </c>
      <c r="C38" s="34" t="s">
        <v>199</v>
      </c>
      <c r="D38" s="34" t="s">
        <v>58</v>
      </c>
      <c r="E38" s="34" t="s">
        <v>9</v>
      </c>
      <c r="F38" s="34" t="s">
        <v>212</v>
      </c>
      <c r="G38" s="72">
        <v>703779.32</v>
      </c>
      <c r="H38" s="73" t="s">
        <v>19</v>
      </c>
      <c r="I38" s="34">
        <v>0</v>
      </c>
      <c r="J38" s="31">
        <v>0</v>
      </c>
      <c r="K38" s="37">
        <v>0</v>
      </c>
      <c r="L38" s="35" t="s">
        <v>284</v>
      </c>
    </row>
    <row r="39" spans="1:12" x14ac:dyDescent="0.35">
      <c r="A39" s="36" t="s">
        <v>232</v>
      </c>
      <c r="B39" s="34" t="s">
        <v>233</v>
      </c>
      <c r="C39" s="34" t="s">
        <v>199</v>
      </c>
      <c r="D39" s="34" t="s">
        <v>234</v>
      </c>
      <c r="E39" s="34" t="s">
        <v>9</v>
      </c>
      <c r="F39" s="34" t="s">
        <v>209</v>
      </c>
      <c r="G39" s="72">
        <v>1347842.41</v>
      </c>
      <c r="H39" s="73" t="s">
        <v>14</v>
      </c>
      <c r="I39" s="34">
        <v>25</v>
      </c>
      <c r="J39" s="31">
        <v>28818.37</v>
      </c>
      <c r="K39" s="37">
        <v>12895154</v>
      </c>
      <c r="L39" s="35" t="s">
        <v>296</v>
      </c>
    </row>
    <row r="40" spans="1:12" x14ac:dyDescent="0.35">
      <c r="A40" s="36" t="s">
        <v>87</v>
      </c>
      <c r="B40" s="34" t="s">
        <v>88</v>
      </c>
      <c r="C40" s="34" t="s">
        <v>199</v>
      </c>
      <c r="D40" s="34" t="s">
        <v>89</v>
      </c>
      <c r="E40" s="34" t="s">
        <v>9</v>
      </c>
      <c r="F40" s="34" t="s">
        <v>209</v>
      </c>
      <c r="G40" s="72">
        <v>21750.04</v>
      </c>
      <c r="H40" s="73" t="s">
        <v>14</v>
      </c>
      <c r="I40" s="34">
        <v>0</v>
      </c>
      <c r="J40" s="31">
        <v>0</v>
      </c>
      <c r="K40" s="37">
        <v>0</v>
      </c>
      <c r="L40" s="35" t="s">
        <v>280</v>
      </c>
    </row>
    <row r="41" spans="1:12" x14ac:dyDescent="0.35">
      <c r="A41" s="36" t="s">
        <v>11</v>
      </c>
      <c r="B41" s="34" t="s">
        <v>12</v>
      </c>
      <c r="C41" s="34" t="s">
        <v>199</v>
      </c>
      <c r="D41" s="34" t="s">
        <v>13</v>
      </c>
      <c r="E41" s="34" t="s">
        <v>9</v>
      </c>
      <c r="F41" s="34" t="s">
        <v>209</v>
      </c>
      <c r="G41" s="72">
        <v>2506250</v>
      </c>
      <c r="H41" s="73" t="s">
        <v>14</v>
      </c>
      <c r="I41" s="34">
        <v>0</v>
      </c>
      <c r="J41" s="31">
        <v>0</v>
      </c>
      <c r="K41" s="37">
        <v>0</v>
      </c>
      <c r="L41" s="35" t="s">
        <v>15</v>
      </c>
    </row>
    <row r="42" spans="1:12" x14ac:dyDescent="0.35">
      <c r="A42" s="36" t="s">
        <v>100</v>
      </c>
      <c r="B42" s="34" t="s">
        <v>101</v>
      </c>
      <c r="C42" s="34" t="s">
        <v>199</v>
      </c>
      <c r="D42" s="34" t="s">
        <v>102</v>
      </c>
      <c r="E42" s="34" t="s">
        <v>9</v>
      </c>
      <c r="F42" s="34" t="s">
        <v>239</v>
      </c>
      <c r="G42" s="72">
        <v>2928152.78</v>
      </c>
      <c r="H42" s="73" t="s">
        <v>178</v>
      </c>
      <c r="I42" s="34">
        <v>15</v>
      </c>
      <c r="J42" s="31">
        <v>99235.38</v>
      </c>
      <c r="K42" s="37">
        <v>7131344</v>
      </c>
      <c r="L42" s="35" t="s">
        <v>395</v>
      </c>
    </row>
    <row r="43" spans="1:12" x14ac:dyDescent="0.35">
      <c r="A43" s="36" t="s">
        <v>115</v>
      </c>
      <c r="B43" s="34" t="s">
        <v>116</v>
      </c>
      <c r="C43" s="34" t="s">
        <v>199</v>
      </c>
      <c r="D43" s="34" t="s">
        <v>117</v>
      </c>
      <c r="E43" s="34" t="s">
        <v>9</v>
      </c>
      <c r="F43" s="34" t="s">
        <v>209</v>
      </c>
      <c r="G43" s="72">
        <v>5100000</v>
      </c>
      <c r="H43" s="34" t="s">
        <v>19</v>
      </c>
      <c r="I43" s="85">
        <v>3</v>
      </c>
      <c r="J43" s="31">
        <v>4762.47</v>
      </c>
      <c r="K43" s="37">
        <v>583</v>
      </c>
      <c r="L43" s="35" t="s">
        <v>281</v>
      </c>
    </row>
    <row r="44" spans="1:12" x14ac:dyDescent="0.35">
      <c r="A44" s="36" t="s">
        <v>153</v>
      </c>
      <c r="B44" s="34" t="s">
        <v>154</v>
      </c>
      <c r="C44" s="34" t="s">
        <v>199</v>
      </c>
      <c r="D44" s="34" t="s">
        <v>155</v>
      </c>
      <c r="E44" s="34" t="s">
        <v>9</v>
      </c>
      <c r="F44" s="34" t="s">
        <v>214</v>
      </c>
      <c r="G44" s="72">
        <v>969843.75</v>
      </c>
      <c r="H44" s="73" t="s">
        <v>22</v>
      </c>
      <c r="I44" s="34">
        <v>0</v>
      </c>
      <c r="J44" s="31">
        <v>0</v>
      </c>
      <c r="K44" s="37">
        <v>0</v>
      </c>
      <c r="L44" s="35" t="s">
        <v>296</v>
      </c>
    </row>
    <row r="45" spans="1:12" x14ac:dyDescent="0.35">
      <c r="A45" s="36" t="s">
        <v>136</v>
      </c>
      <c r="B45" s="34" t="s">
        <v>137</v>
      </c>
      <c r="C45" s="34" t="s">
        <v>199</v>
      </c>
      <c r="D45" s="34" t="s">
        <v>138</v>
      </c>
      <c r="E45" s="34" t="s">
        <v>9</v>
      </c>
      <c r="F45" s="34" t="s">
        <v>212</v>
      </c>
      <c r="G45" s="72">
        <v>335559.46</v>
      </c>
      <c r="H45" s="73" t="s">
        <v>19</v>
      </c>
      <c r="I45" s="34">
        <v>18</v>
      </c>
      <c r="J45" s="31">
        <v>4579.3100000000004</v>
      </c>
      <c r="K45" s="37">
        <v>1628169</v>
      </c>
      <c r="L45" s="35" t="s">
        <v>283</v>
      </c>
    </row>
    <row r="46" spans="1:12" x14ac:dyDescent="0.35">
      <c r="A46" s="36" t="s">
        <v>34</v>
      </c>
      <c r="B46" s="34" t="s">
        <v>35</v>
      </c>
      <c r="C46" s="34" t="s">
        <v>199</v>
      </c>
      <c r="D46" s="34" t="s">
        <v>36</v>
      </c>
      <c r="E46" s="34" t="s">
        <v>9</v>
      </c>
      <c r="F46" s="34" t="s">
        <v>212</v>
      </c>
      <c r="G46" s="72">
        <v>7241748.8899999997</v>
      </c>
      <c r="H46" s="73" t="s">
        <v>22</v>
      </c>
      <c r="I46" s="34">
        <v>25</v>
      </c>
      <c r="J46" s="31">
        <v>53535.55</v>
      </c>
      <c r="K46" s="37">
        <v>1152307</v>
      </c>
      <c r="L46" s="35" t="s">
        <v>283</v>
      </c>
    </row>
    <row r="47" spans="1:12" x14ac:dyDescent="0.35">
      <c r="A47" s="36" t="s">
        <v>59</v>
      </c>
      <c r="B47" s="34" t="s">
        <v>60</v>
      </c>
      <c r="C47" s="34" t="s">
        <v>199</v>
      </c>
      <c r="D47" s="34" t="s">
        <v>61</v>
      </c>
      <c r="E47" s="34" t="s">
        <v>9</v>
      </c>
      <c r="F47" s="34" t="s">
        <v>209</v>
      </c>
      <c r="G47" s="72">
        <v>9004397.0500000007</v>
      </c>
      <c r="H47" s="73" t="s">
        <v>294</v>
      </c>
      <c r="I47" s="34">
        <v>1</v>
      </c>
      <c r="J47" s="31">
        <v>1610.22</v>
      </c>
      <c r="K47" s="37">
        <v>3067</v>
      </c>
      <c r="L47" s="35" t="s">
        <v>280</v>
      </c>
    </row>
    <row r="48" spans="1:12" x14ac:dyDescent="0.35">
      <c r="A48" s="36" t="s">
        <v>297</v>
      </c>
      <c r="B48" s="34" t="s">
        <v>298</v>
      </c>
      <c r="C48" s="34" t="s">
        <v>199</v>
      </c>
      <c r="D48" s="34" t="s">
        <v>299</v>
      </c>
      <c r="E48" s="34" t="s">
        <v>9</v>
      </c>
      <c r="F48" s="34" t="s">
        <v>215</v>
      </c>
      <c r="G48" s="72">
        <v>26798206.399999999</v>
      </c>
      <c r="H48" s="73" t="s">
        <v>127</v>
      </c>
      <c r="I48" s="34">
        <v>23</v>
      </c>
      <c r="J48" s="31">
        <v>95130.75</v>
      </c>
      <c r="K48" s="37">
        <v>73091</v>
      </c>
      <c r="L48" s="35" t="s">
        <v>289</v>
      </c>
    </row>
    <row r="49" spans="1:12" x14ac:dyDescent="0.35">
      <c r="A49" s="36" t="s">
        <v>300</v>
      </c>
      <c r="B49" s="34" t="s">
        <v>148</v>
      </c>
      <c r="C49" s="34" t="s">
        <v>199</v>
      </c>
      <c r="D49" s="34" t="s">
        <v>149</v>
      </c>
      <c r="E49" s="34" t="s">
        <v>9</v>
      </c>
      <c r="F49" s="34" t="s">
        <v>239</v>
      </c>
      <c r="G49" s="70">
        <v>3322835.1</v>
      </c>
      <c r="H49" s="73" t="s">
        <v>72</v>
      </c>
      <c r="I49" s="34">
        <v>1</v>
      </c>
      <c r="J49" s="31">
        <v>800.01</v>
      </c>
      <c r="K49" s="37">
        <v>10000</v>
      </c>
      <c r="L49" s="35" t="s">
        <v>280</v>
      </c>
    </row>
    <row r="50" spans="1:12" x14ac:dyDescent="0.35">
      <c r="A50" s="36" t="s">
        <v>81</v>
      </c>
      <c r="B50" s="34" t="s">
        <v>82</v>
      </c>
      <c r="C50" s="34" t="s">
        <v>200</v>
      </c>
      <c r="D50" s="34" t="s">
        <v>83</v>
      </c>
      <c r="E50" s="34" t="s">
        <v>9</v>
      </c>
      <c r="F50" s="34" t="s">
        <v>239</v>
      </c>
      <c r="G50" s="72">
        <v>62079332</v>
      </c>
      <c r="H50" s="73" t="s">
        <v>19</v>
      </c>
      <c r="I50" s="34">
        <v>586</v>
      </c>
      <c r="J50" s="31">
        <v>2237404.92</v>
      </c>
      <c r="K50" s="37">
        <v>5862035</v>
      </c>
      <c r="L50" s="35" t="s">
        <v>290</v>
      </c>
    </row>
    <row r="51" spans="1:12" x14ac:dyDescent="0.35">
      <c r="A51" s="36" t="s">
        <v>175</v>
      </c>
      <c r="B51" s="34" t="s">
        <v>176</v>
      </c>
      <c r="C51" s="34" t="s">
        <v>199</v>
      </c>
      <c r="D51" s="34" t="s">
        <v>177</v>
      </c>
      <c r="E51" s="34" t="s">
        <v>9</v>
      </c>
      <c r="F51" s="34" t="s">
        <v>239</v>
      </c>
      <c r="G51" s="72">
        <v>526405</v>
      </c>
      <c r="H51" s="73" t="s">
        <v>127</v>
      </c>
      <c r="I51" s="34">
        <v>11</v>
      </c>
      <c r="J51" s="31">
        <v>19441.990000000002</v>
      </c>
      <c r="K51" s="37">
        <v>3800335</v>
      </c>
      <c r="L51" s="35" t="s">
        <v>280</v>
      </c>
    </row>
    <row r="52" spans="1:12" x14ac:dyDescent="0.35">
      <c r="A52" s="36" t="s">
        <v>188</v>
      </c>
      <c r="B52" s="34" t="s">
        <v>189</v>
      </c>
      <c r="C52" s="34" t="s">
        <v>199</v>
      </c>
      <c r="D52" s="34" t="s">
        <v>190</v>
      </c>
      <c r="E52" s="34" t="s">
        <v>9</v>
      </c>
      <c r="F52" s="34" t="s">
        <v>239</v>
      </c>
      <c r="G52" s="72">
        <v>2718000</v>
      </c>
      <c r="H52" s="73" t="s">
        <v>22</v>
      </c>
      <c r="I52" s="34">
        <v>0</v>
      </c>
      <c r="J52" s="31">
        <v>0</v>
      </c>
      <c r="K52" s="37">
        <v>0</v>
      </c>
      <c r="L52" s="35" t="s">
        <v>283</v>
      </c>
    </row>
    <row r="53" spans="1:12" x14ac:dyDescent="0.35">
      <c r="A53" s="36" t="s">
        <v>166</v>
      </c>
      <c r="B53" s="34" t="s">
        <v>167</v>
      </c>
      <c r="C53" s="34" t="s">
        <v>199</v>
      </c>
      <c r="D53" s="34" t="s">
        <v>168</v>
      </c>
      <c r="E53" s="34" t="s">
        <v>9</v>
      </c>
      <c r="F53" s="34" t="s">
        <v>208</v>
      </c>
      <c r="G53" s="72">
        <v>23246102.300000001</v>
      </c>
      <c r="H53" s="73" t="s">
        <v>169</v>
      </c>
      <c r="I53" s="34">
        <v>2</v>
      </c>
      <c r="J53" s="31">
        <v>1491.94</v>
      </c>
      <c r="K53" s="37">
        <v>1239</v>
      </c>
      <c r="L53" s="35" t="s">
        <v>289</v>
      </c>
    </row>
    <row r="54" spans="1:12" x14ac:dyDescent="0.35">
      <c r="A54" s="36" t="s">
        <v>185</v>
      </c>
      <c r="B54" s="34" t="s">
        <v>186</v>
      </c>
      <c r="C54" s="34" t="s">
        <v>200</v>
      </c>
      <c r="D54" s="34" t="s">
        <v>187</v>
      </c>
      <c r="E54" s="34" t="s">
        <v>9</v>
      </c>
      <c r="F54" s="34" t="s">
        <v>213</v>
      </c>
      <c r="G54" s="72">
        <v>10286698.73</v>
      </c>
      <c r="H54" s="73" t="s">
        <v>22</v>
      </c>
      <c r="I54" s="34">
        <v>0</v>
      </c>
      <c r="J54" s="31">
        <v>0</v>
      </c>
      <c r="K54" s="37">
        <v>0</v>
      </c>
      <c r="L54" s="35" t="s">
        <v>283</v>
      </c>
    </row>
    <row r="55" spans="1:12" x14ac:dyDescent="0.35">
      <c r="A55" s="36" t="s">
        <v>301</v>
      </c>
      <c r="B55" s="34" t="s">
        <v>302</v>
      </c>
      <c r="C55" s="34" t="s">
        <v>279</v>
      </c>
      <c r="D55" s="34" t="s">
        <v>303</v>
      </c>
      <c r="E55" s="34" t="s">
        <v>9</v>
      </c>
      <c r="F55" s="34" t="s">
        <v>211</v>
      </c>
      <c r="G55" s="72">
        <v>353384474.62</v>
      </c>
      <c r="H55" s="34" t="s">
        <v>279</v>
      </c>
      <c r="I55" s="85">
        <v>33</v>
      </c>
      <c r="J55" s="31">
        <v>98299.76</v>
      </c>
      <c r="K55" s="37">
        <v>25189</v>
      </c>
      <c r="L55" s="35" t="s">
        <v>304</v>
      </c>
    </row>
    <row r="56" spans="1:12" x14ac:dyDescent="0.35">
      <c r="A56" s="36" t="s">
        <v>305</v>
      </c>
      <c r="B56" s="34" t="s">
        <v>306</v>
      </c>
      <c r="C56" s="34" t="s">
        <v>199</v>
      </c>
      <c r="D56" s="34" t="s">
        <v>139</v>
      </c>
      <c r="E56" s="34" t="s">
        <v>9</v>
      </c>
      <c r="F56" s="34" t="s">
        <v>214</v>
      </c>
      <c r="G56" s="72">
        <v>2016973.61</v>
      </c>
      <c r="H56" s="73" t="s">
        <v>22</v>
      </c>
      <c r="I56" s="34">
        <v>149</v>
      </c>
      <c r="J56" s="31">
        <v>191411.08</v>
      </c>
      <c r="K56" s="37">
        <v>10260491</v>
      </c>
      <c r="L56" s="35" t="s">
        <v>290</v>
      </c>
    </row>
    <row r="57" spans="1:12" x14ac:dyDescent="0.35">
      <c r="A57" s="36" t="s">
        <v>307</v>
      </c>
      <c r="B57" s="34" t="s">
        <v>308</v>
      </c>
      <c r="C57" s="34" t="s">
        <v>199</v>
      </c>
      <c r="D57" s="34" t="s">
        <v>309</v>
      </c>
      <c r="E57" s="34" t="s">
        <v>9</v>
      </c>
      <c r="F57" s="34" t="s">
        <v>211</v>
      </c>
      <c r="G57" s="72">
        <v>251721.75</v>
      </c>
      <c r="H57" s="73" t="s">
        <v>279</v>
      </c>
      <c r="I57" s="34">
        <v>0</v>
      </c>
      <c r="J57" s="31">
        <v>0</v>
      </c>
      <c r="K57" s="37">
        <v>0</v>
      </c>
      <c r="L57" s="35" t="s">
        <v>281</v>
      </c>
    </row>
    <row r="58" spans="1:12" x14ac:dyDescent="0.35">
      <c r="A58" s="36" t="s">
        <v>118</v>
      </c>
      <c r="B58" s="34" t="s">
        <v>119</v>
      </c>
      <c r="C58" s="34" t="s">
        <v>200</v>
      </c>
      <c r="D58" s="34" t="s">
        <v>120</v>
      </c>
      <c r="E58" s="34" t="s">
        <v>9</v>
      </c>
      <c r="F58" s="34" t="s">
        <v>209</v>
      </c>
      <c r="G58" s="72">
        <v>20592204.899999999</v>
      </c>
      <c r="H58" s="73" t="s">
        <v>40</v>
      </c>
      <c r="I58" s="34">
        <v>7</v>
      </c>
      <c r="J58" s="31">
        <v>19571.14</v>
      </c>
      <c r="K58" s="37">
        <v>3293</v>
      </c>
      <c r="L58" s="35" t="s">
        <v>280</v>
      </c>
    </row>
    <row r="59" spans="1:12" x14ac:dyDescent="0.35">
      <c r="A59" s="36" t="s">
        <v>351</v>
      </c>
      <c r="B59" s="34" t="s">
        <v>352</v>
      </c>
      <c r="C59" s="34" t="s">
        <v>199</v>
      </c>
      <c r="D59" s="34" t="s">
        <v>161</v>
      </c>
      <c r="E59" s="34" t="s">
        <v>9</v>
      </c>
      <c r="F59" s="34" t="s">
        <v>215</v>
      </c>
      <c r="G59" s="72">
        <v>1449880.56</v>
      </c>
      <c r="H59" s="73" t="s">
        <v>10</v>
      </c>
      <c r="I59" s="34">
        <v>12</v>
      </c>
      <c r="J59" s="31">
        <v>94028.67</v>
      </c>
      <c r="K59" s="37">
        <v>92810183</v>
      </c>
      <c r="L59" s="35" t="s">
        <v>289</v>
      </c>
    </row>
    <row r="60" spans="1:12" x14ac:dyDescent="0.35">
      <c r="A60" s="36" t="s">
        <v>127</v>
      </c>
      <c r="B60" s="34" t="s">
        <v>128</v>
      </c>
      <c r="C60" s="34" t="s">
        <v>200</v>
      </c>
      <c r="D60" s="34" t="s">
        <v>129</v>
      </c>
      <c r="E60" s="34" t="s">
        <v>9</v>
      </c>
      <c r="F60" s="34" t="s">
        <v>239</v>
      </c>
      <c r="G60" s="72">
        <v>28253827.559999999</v>
      </c>
      <c r="H60" s="73" t="s">
        <v>353</v>
      </c>
      <c r="I60" s="34">
        <v>8</v>
      </c>
      <c r="J60" s="31">
        <v>29197.14</v>
      </c>
      <c r="K60" s="37">
        <v>750228</v>
      </c>
      <c r="L60" s="35" t="s">
        <v>280</v>
      </c>
    </row>
    <row r="61" spans="1:12" x14ac:dyDescent="0.35">
      <c r="A61" s="36" t="s">
        <v>223</v>
      </c>
      <c r="B61" s="34" t="s">
        <v>224</v>
      </c>
      <c r="C61" s="34" t="s">
        <v>199</v>
      </c>
      <c r="D61" s="34" t="s">
        <v>225</v>
      </c>
      <c r="E61" s="34" t="s">
        <v>9</v>
      </c>
      <c r="F61" s="34" t="s">
        <v>213</v>
      </c>
      <c r="G61" s="72">
        <v>549133.6</v>
      </c>
      <c r="H61" s="73" t="s">
        <v>19</v>
      </c>
      <c r="I61" s="34">
        <v>11</v>
      </c>
      <c r="J61" s="31">
        <v>2195.08</v>
      </c>
      <c r="K61" s="37">
        <v>1936664</v>
      </c>
      <c r="L61" s="35" t="s">
        <v>283</v>
      </c>
    </row>
    <row r="62" spans="1:12" x14ac:dyDescent="0.35">
      <c r="A62" s="36" t="s">
        <v>62</v>
      </c>
      <c r="B62" s="34" t="s">
        <v>63</v>
      </c>
      <c r="C62" s="34" t="s">
        <v>199</v>
      </c>
      <c r="D62" s="34" t="s">
        <v>64</v>
      </c>
      <c r="E62" s="34" t="s">
        <v>9</v>
      </c>
      <c r="F62" s="34" t="s">
        <v>239</v>
      </c>
      <c r="G62" s="72">
        <v>957239.89</v>
      </c>
      <c r="H62" s="73" t="s">
        <v>19</v>
      </c>
      <c r="I62" s="34">
        <v>17</v>
      </c>
      <c r="J62" s="31">
        <v>14572.62</v>
      </c>
      <c r="K62" s="37">
        <v>5648109</v>
      </c>
      <c r="L62" s="35" t="s">
        <v>283</v>
      </c>
    </row>
    <row r="63" spans="1:12" x14ac:dyDescent="0.35">
      <c r="A63" s="36" t="s">
        <v>235</v>
      </c>
      <c r="B63" s="34" t="s">
        <v>236</v>
      </c>
      <c r="C63" s="34" t="s">
        <v>199</v>
      </c>
      <c r="D63" s="34" t="s">
        <v>131</v>
      </c>
      <c r="E63" s="34" t="s">
        <v>9</v>
      </c>
      <c r="F63" s="34" t="s">
        <v>239</v>
      </c>
      <c r="G63" s="72">
        <v>26138000</v>
      </c>
      <c r="H63" s="73" t="s">
        <v>10</v>
      </c>
      <c r="I63" s="34">
        <v>65</v>
      </c>
      <c r="J63" s="31">
        <v>3054423.59</v>
      </c>
      <c r="K63" s="37">
        <v>66028060</v>
      </c>
      <c r="L63" s="35" t="s">
        <v>312</v>
      </c>
    </row>
    <row r="64" spans="1:12" x14ac:dyDescent="0.35">
      <c r="A64" s="36" t="s">
        <v>171</v>
      </c>
      <c r="B64" s="34" t="s">
        <v>172</v>
      </c>
      <c r="C64" s="34" t="s">
        <v>199</v>
      </c>
      <c r="D64" s="34" t="s">
        <v>173</v>
      </c>
      <c r="E64" s="34" t="s">
        <v>9</v>
      </c>
      <c r="F64" s="34" t="s">
        <v>216</v>
      </c>
      <c r="G64" s="72">
        <v>15816666.6</v>
      </c>
      <c r="H64" s="73" t="s">
        <v>19</v>
      </c>
      <c r="I64" s="34">
        <v>90</v>
      </c>
      <c r="J64" s="31">
        <v>125732.58</v>
      </c>
      <c r="K64" s="37">
        <v>1451367</v>
      </c>
      <c r="L64" s="35" t="s">
        <v>283</v>
      </c>
    </row>
    <row r="65" spans="1:12" x14ac:dyDescent="0.35">
      <c r="A65" s="36" t="s">
        <v>156</v>
      </c>
      <c r="B65" s="34" t="s">
        <v>157</v>
      </c>
      <c r="C65" s="34" t="s">
        <v>200</v>
      </c>
      <c r="D65" s="34" t="s">
        <v>396</v>
      </c>
      <c r="E65" s="34" t="s">
        <v>9</v>
      </c>
      <c r="F65" s="34" t="s">
        <v>211</v>
      </c>
      <c r="G65" s="72">
        <v>34299019.149999999</v>
      </c>
      <c r="H65" s="73" t="s">
        <v>40</v>
      </c>
      <c r="I65" s="34">
        <v>0</v>
      </c>
      <c r="J65" s="31">
        <v>0</v>
      </c>
      <c r="K65" s="37">
        <v>0</v>
      </c>
      <c r="L65" s="35" t="s">
        <v>280</v>
      </c>
    </row>
    <row r="66" spans="1:12" x14ac:dyDescent="0.35">
      <c r="A66" s="36" t="s">
        <v>332</v>
      </c>
      <c r="B66" s="34" t="s">
        <v>130</v>
      </c>
      <c r="C66" s="34" t="s">
        <v>199</v>
      </c>
      <c r="D66" s="34" t="s">
        <v>310</v>
      </c>
      <c r="E66" s="34" t="s">
        <v>9</v>
      </c>
      <c r="F66" s="34" t="s">
        <v>239</v>
      </c>
      <c r="G66" s="72">
        <v>758709.88</v>
      </c>
      <c r="H66" s="73" t="s">
        <v>19</v>
      </c>
      <c r="I66" s="34">
        <v>0</v>
      </c>
      <c r="J66" s="31">
        <v>0</v>
      </c>
      <c r="K66" s="37">
        <v>0</v>
      </c>
      <c r="L66" s="35" t="s">
        <v>285</v>
      </c>
    </row>
    <row r="67" spans="1:12" x14ac:dyDescent="0.35">
      <c r="A67" s="36" t="s">
        <v>44</v>
      </c>
      <c r="B67" s="34" t="s">
        <v>45</v>
      </c>
      <c r="C67" s="34" t="s">
        <v>200</v>
      </c>
      <c r="D67" s="34" t="s">
        <v>46</v>
      </c>
      <c r="E67" s="34" t="s">
        <v>9</v>
      </c>
      <c r="F67" s="34" t="s">
        <v>209</v>
      </c>
      <c r="G67" s="72">
        <v>72360985.200000003</v>
      </c>
      <c r="H67" s="73" t="s">
        <v>279</v>
      </c>
      <c r="I67" s="34">
        <v>125</v>
      </c>
      <c r="J67" s="31">
        <v>833842.32</v>
      </c>
      <c r="K67" s="37">
        <v>170427</v>
      </c>
      <c r="L67" s="35" t="s">
        <v>372</v>
      </c>
    </row>
    <row r="68" spans="1:12" x14ac:dyDescent="0.35">
      <c r="A68" s="36" t="s">
        <v>311</v>
      </c>
      <c r="B68" s="34" t="s">
        <v>180</v>
      </c>
      <c r="C68" s="34" t="s">
        <v>199</v>
      </c>
      <c r="D68" s="34" t="s">
        <v>181</v>
      </c>
      <c r="E68" s="34" t="s">
        <v>9</v>
      </c>
      <c r="F68" s="34" t="s">
        <v>212</v>
      </c>
      <c r="G68" s="72">
        <v>512863.45</v>
      </c>
      <c r="H68" s="73" t="s">
        <v>341</v>
      </c>
      <c r="I68" s="34">
        <v>4</v>
      </c>
      <c r="J68" s="31">
        <v>6031.34</v>
      </c>
      <c r="K68" s="37">
        <v>7156296</v>
      </c>
      <c r="L68" s="35" t="s">
        <v>283</v>
      </c>
    </row>
    <row r="69" spans="1:12" x14ac:dyDescent="0.35">
      <c r="A69" s="36" t="s">
        <v>150</v>
      </c>
      <c r="B69" s="34" t="s">
        <v>151</v>
      </c>
      <c r="C69" s="34" t="s">
        <v>199</v>
      </c>
      <c r="D69" s="34" t="s">
        <v>152</v>
      </c>
      <c r="E69" s="34" t="s">
        <v>9</v>
      </c>
      <c r="F69" s="34" t="s">
        <v>209</v>
      </c>
      <c r="G69" s="72">
        <v>5661399.3799999999</v>
      </c>
      <c r="H69" s="73" t="s">
        <v>19</v>
      </c>
      <c r="I69" s="34">
        <v>4</v>
      </c>
      <c r="J69" s="31">
        <v>870</v>
      </c>
      <c r="K69" s="37">
        <v>6000</v>
      </c>
      <c r="L69" s="35" t="s">
        <v>283</v>
      </c>
    </row>
    <row r="70" spans="1:12" x14ac:dyDescent="0.35">
      <c r="A70" s="36" t="s">
        <v>397</v>
      </c>
      <c r="B70" s="34" t="s">
        <v>38</v>
      </c>
      <c r="C70" s="34" t="s">
        <v>200</v>
      </c>
      <c r="D70" s="34" t="s">
        <v>39</v>
      </c>
      <c r="E70" s="34" t="s">
        <v>9</v>
      </c>
      <c r="F70" s="34" t="s">
        <v>214</v>
      </c>
      <c r="G70" s="72">
        <v>72122752.349999994</v>
      </c>
      <c r="H70" s="73" t="s">
        <v>40</v>
      </c>
      <c r="I70" s="34">
        <v>59</v>
      </c>
      <c r="J70" s="31">
        <v>334825.51</v>
      </c>
      <c r="K70" s="37">
        <v>564363</v>
      </c>
      <c r="L70" s="35" t="s">
        <v>290</v>
      </c>
    </row>
    <row r="71" spans="1:12" x14ac:dyDescent="0.35">
      <c r="A71" s="36" t="s">
        <v>237</v>
      </c>
      <c r="B71" s="34" t="s">
        <v>238</v>
      </c>
      <c r="C71" s="34" t="s">
        <v>199</v>
      </c>
      <c r="D71" s="34" t="s">
        <v>133</v>
      </c>
      <c r="E71" s="34" t="s">
        <v>9</v>
      </c>
      <c r="F71" s="34" t="s">
        <v>239</v>
      </c>
      <c r="G71" s="72">
        <v>6012096.1699999999</v>
      </c>
      <c r="H71" s="73" t="s">
        <v>10</v>
      </c>
      <c r="I71" s="34">
        <v>16</v>
      </c>
      <c r="J71" s="31">
        <v>9994.24</v>
      </c>
      <c r="K71" s="37">
        <v>3183363</v>
      </c>
      <c r="L71" s="35" t="s">
        <v>398</v>
      </c>
    </row>
    <row r="72" spans="1:12" x14ac:dyDescent="0.35">
      <c r="A72" s="36" t="s">
        <v>342</v>
      </c>
      <c r="B72" s="34" t="s">
        <v>354</v>
      </c>
      <c r="C72" s="34" t="s">
        <v>199</v>
      </c>
      <c r="D72" s="34" t="s">
        <v>344</v>
      </c>
      <c r="E72" s="34" t="s">
        <v>9</v>
      </c>
      <c r="F72" s="34" t="s">
        <v>216</v>
      </c>
      <c r="G72" s="72">
        <v>3417837.45</v>
      </c>
      <c r="H72" s="73" t="s">
        <v>17</v>
      </c>
      <c r="I72" s="34">
        <v>0</v>
      </c>
      <c r="J72" s="31">
        <v>0</v>
      </c>
      <c r="K72" s="37">
        <v>0</v>
      </c>
      <c r="L72" s="35" t="s">
        <v>284</v>
      </c>
    </row>
    <row r="73" spans="1:12" x14ac:dyDescent="0.35">
      <c r="A73" s="36" t="s">
        <v>162</v>
      </c>
      <c r="B73" s="34" t="s">
        <v>163</v>
      </c>
      <c r="C73" s="34" t="s">
        <v>199</v>
      </c>
      <c r="D73" s="34" t="s">
        <v>164</v>
      </c>
      <c r="E73" s="34" t="s">
        <v>9</v>
      </c>
      <c r="F73" s="34" t="s">
        <v>215</v>
      </c>
      <c r="G73" s="72">
        <v>1774204.5</v>
      </c>
      <c r="H73" s="73" t="s">
        <v>72</v>
      </c>
      <c r="I73" s="34">
        <v>0</v>
      </c>
      <c r="J73" s="31">
        <v>0</v>
      </c>
      <c r="K73" s="37">
        <v>0</v>
      </c>
      <c r="L73" s="35" t="s">
        <v>280</v>
      </c>
    </row>
    <row r="74" spans="1:12" x14ac:dyDescent="0.35">
      <c r="A74" s="36" t="s">
        <v>124</v>
      </c>
      <c r="B74" s="34" t="s">
        <v>125</v>
      </c>
      <c r="C74" s="34" t="s">
        <v>199</v>
      </c>
      <c r="D74" s="34" t="s">
        <v>126</v>
      </c>
      <c r="E74" s="34" t="s">
        <v>9</v>
      </c>
      <c r="F74" s="34" t="s">
        <v>216</v>
      </c>
      <c r="G74" s="72">
        <v>958563.01</v>
      </c>
      <c r="H74" s="73" t="s">
        <v>72</v>
      </c>
      <c r="I74" s="34">
        <v>18</v>
      </c>
      <c r="J74" s="31">
        <v>20948.38</v>
      </c>
      <c r="K74" s="37">
        <v>3277692</v>
      </c>
      <c r="L74" s="35" t="s">
        <v>283</v>
      </c>
    </row>
    <row r="75" spans="1:12" x14ac:dyDescent="0.35">
      <c r="A75" s="36" t="s">
        <v>373</v>
      </c>
      <c r="B75" s="34" t="s">
        <v>374</v>
      </c>
      <c r="C75" s="34" t="s">
        <v>199</v>
      </c>
      <c r="D75" s="34" t="s">
        <v>375</v>
      </c>
      <c r="E75" s="34" t="s">
        <v>9</v>
      </c>
      <c r="F75" s="34" t="s">
        <v>213</v>
      </c>
      <c r="G75" s="72">
        <v>3828343.83</v>
      </c>
      <c r="H75" s="73" t="s">
        <v>72</v>
      </c>
      <c r="I75" s="34">
        <v>9</v>
      </c>
      <c r="J75" s="31">
        <v>2057.11</v>
      </c>
      <c r="K75" s="37">
        <v>127857</v>
      </c>
      <c r="L75" s="35" t="s">
        <v>280</v>
      </c>
    </row>
    <row r="76" spans="1:12" x14ac:dyDescent="0.35">
      <c r="A76" s="36" t="s">
        <v>69</v>
      </c>
      <c r="B76" s="34" t="s">
        <v>70</v>
      </c>
      <c r="C76" s="34" t="s">
        <v>199</v>
      </c>
      <c r="D76" s="34" t="s">
        <v>71</v>
      </c>
      <c r="E76" s="34" t="s">
        <v>9</v>
      </c>
      <c r="F76" s="34" t="s">
        <v>239</v>
      </c>
      <c r="G76" s="72">
        <v>344048.18</v>
      </c>
      <c r="H76" s="73" t="s">
        <v>19</v>
      </c>
      <c r="I76" s="34">
        <v>12</v>
      </c>
      <c r="J76" s="31">
        <v>3102.34</v>
      </c>
      <c r="K76" s="37">
        <v>941928</v>
      </c>
      <c r="L76" s="35" t="s">
        <v>283</v>
      </c>
    </row>
    <row r="77" spans="1:12" x14ac:dyDescent="0.35">
      <c r="A77" s="36" t="s">
        <v>355</v>
      </c>
      <c r="B77" s="34" t="s">
        <v>356</v>
      </c>
      <c r="C77" s="34" t="s">
        <v>199</v>
      </c>
      <c r="D77" s="34" t="s">
        <v>357</v>
      </c>
      <c r="E77" s="34" t="s">
        <v>9</v>
      </c>
      <c r="F77" s="34" t="s">
        <v>215</v>
      </c>
      <c r="G77" s="72">
        <v>630791799.13</v>
      </c>
      <c r="H77" s="73" t="s">
        <v>19</v>
      </c>
      <c r="I77" s="34">
        <v>18787</v>
      </c>
      <c r="J77" s="31">
        <v>309231620.36000001</v>
      </c>
      <c r="K77" s="37">
        <v>108333709</v>
      </c>
      <c r="L77" s="35" t="s">
        <v>312</v>
      </c>
    </row>
    <row r="78" spans="1:12" x14ac:dyDescent="0.35">
      <c r="A78" s="36" t="s">
        <v>313</v>
      </c>
      <c r="B78" s="34" t="s">
        <v>314</v>
      </c>
      <c r="C78" s="34" t="s">
        <v>199</v>
      </c>
      <c r="D78" s="34" t="s">
        <v>315</v>
      </c>
      <c r="E78" s="34" t="s">
        <v>9</v>
      </c>
      <c r="F78" s="34" t="s">
        <v>214</v>
      </c>
      <c r="G78" s="72">
        <v>1554526.68</v>
      </c>
      <c r="H78" s="73" t="s">
        <v>72</v>
      </c>
      <c r="I78" s="34">
        <v>5</v>
      </c>
      <c r="J78" s="31">
        <v>2314.98</v>
      </c>
      <c r="K78" s="37">
        <v>8500</v>
      </c>
      <c r="L78" s="35" t="s">
        <v>280</v>
      </c>
    </row>
    <row r="79" spans="1:12" x14ac:dyDescent="0.35">
      <c r="A79" s="36" t="s">
        <v>75</v>
      </c>
      <c r="B79" s="34" t="s">
        <v>76</v>
      </c>
      <c r="C79" s="34" t="s">
        <v>199</v>
      </c>
      <c r="D79" s="34" t="s">
        <v>77</v>
      </c>
      <c r="E79" s="34" t="s">
        <v>9</v>
      </c>
      <c r="F79" s="34" t="s">
        <v>212</v>
      </c>
      <c r="G79" s="72">
        <v>1961178.28</v>
      </c>
      <c r="H79" s="73" t="s">
        <v>22</v>
      </c>
      <c r="I79" s="34">
        <v>23</v>
      </c>
      <c r="J79" s="38">
        <v>14476.89</v>
      </c>
      <c r="K79" s="37">
        <v>1347404</v>
      </c>
      <c r="L79" s="35" t="s">
        <v>283</v>
      </c>
    </row>
    <row r="80" spans="1:12" x14ac:dyDescent="0.35">
      <c r="A80" s="36" t="s">
        <v>194</v>
      </c>
      <c r="B80" s="34" t="s">
        <v>195</v>
      </c>
      <c r="C80" s="34" t="s">
        <v>199</v>
      </c>
      <c r="D80" s="34" t="s">
        <v>196</v>
      </c>
      <c r="E80" s="34" t="s">
        <v>9</v>
      </c>
      <c r="F80" s="34" t="s">
        <v>208</v>
      </c>
      <c r="G80" s="72">
        <v>10120674.199999999</v>
      </c>
      <c r="H80" s="73" t="s">
        <v>22</v>
      </c>
      <c r="I80" s="34">
        <v>0</v>
      </c>
      <c r="J80" s="38">
        <v>0</v>
      </c>
      <c r="K80" s="37">
        <v>0</v>
      </c>
      <c r="L80" s="35" t="s">
        <v>285</v>
      </c>
    </row>
    <row r="81" spans="1:12" x14ac:dyDescent="0.35">
      <c r="A81" s="36" t="s">
        <v>23</v>
      </c>
      <c r="B81" s="34" t="s">
        <v>24</v>
      </c>
      <c r="C81" s="34" t="s">
        <v>200</v>
      </c>
      <c r="D81" s="34" t="s">
        <v>25</v>
      </c>
      <c r="E81" s="34" t="s">
        <v>9</v>
      </c>
      <c r="F81" s="34" t="s">
        <v>239</v>
      </c>
      <c r="G81" s="72">
        <v>6702501.2000000002</v>
      </c>
      <c r="H81" s="34" t="s">
        <v>10</v>
      </c>
      <c r="I81" s="34">
        <v>415</v>
      </c>
      <c r="J81" s="38">
        <v>727931.45</v>
      </c>
      <c r="K81" s="37">
        <v>19024159</v>
      </c>
      <c r="L81" s="35" t="s">
        <v>312</v>
      </c>
    </row>
    <row r="82" spans="1:12" x14ac:dyDescent="0.35">
      <c r="A82" s="36" t="s">
        <v>376</v>
      </c>
      <c r="B82" s="34" t="s">
        <v>399</v>
      </c>
      <c r="C82" s="34" t="s">
        <v>199</v>
      </c>
      <c r="D82" s="34" t="s">
        <v>134</v>
      </c>
      <c r="E82" s="34" t="s">
        <v>9</v>
      </c>
      <c r="F82" s="34" t="s">
        <v>215</v>
      </c>
      <c r="G82" s="72">
        <v>3429652.71</v>
      </c>
      <c r="H82" s="73" t="s">
        <v>17</v>
      </c>
      <c r="I82" s="34">
        <v>1731</v>
      </c>
      <c r="J82" s="38">
        <v>3411415.12</v>
      </c>
      <c r="K82" s="37">
        <v>16123724368</v>
      </c>
      <c r="L82" s="35" t="s">
        <v>312</v>
      </c>
    </row>
    <row r="83" spans="1:12" x14ac:dyDescent="0.35">
      <c r="A83" s="36" t="s">
        <v>400</v>
      </c>
      <c r="B83" s="34" t="s">
        <v>401</v>
      </c>
      <c r="C83" s="34" t="s">
        <v>199</v>
      </c>
      <c r="D83" s="34" t="s">
        <v>141</v>
      </c>
      <c r="E83" s="34" t="s">
        <v>9</v>
      </c>
      <c r="F83" s="34" t="s">
        <v>239</v>
      </c>
      <c r="G83" s="72">
        <v>12603356.609999999</v>
      </c>
      <c r="H83" s="73" t="s">
        <v>22</v>
      </c>
      <c r="I83" s="34">
        <v>3512</v>
      </c>
      <c r="J83" s="38">
        <v>17258599.84</v>
      </c>
      <c r="K83" s="37">
        <v>116680878</v>
      </c>
      <c r="L83" s="35" t="s">
        <v>312</v>
      </c>
    </row>
    <row r="84" spans="1:12" x14ac:dyDescent="0.35">
      <c r="A84" s="36" t="s">
        <v>182</v>
      </c>
      <c r="B84" s="34" t="s">
        <v>183</v>
      </c>
      <c r="C84" s="34" t="s">
        <v>199</v>
      </c>
      <c r="D84" s="34" t="s">
        <v>184</v>
      </c>
      <c r="E84" s="34" t="s">
        <v>9</v>
      </c>
      <c r="F84" s="34" t="s">
        <v>215</v>
      </c>
      <c r="G84" s="72">
        <v>623186.55000000005</v>
      </c>
      <c r="H84" s="73" t="s">
        <v>10</v>
      </c>
      <c r="I84" s="34">
        <v>1</v>
      </c>
      <c r="J84" s="38">
        <v>149.99</v>
      </c>
      <c r="K84" s="37">
        <v>50505</v>
      </c>
      <c r="L84" s="35" t="s">
        <v>281</v>
      </c>
    </row>
    <row r="85" spans="1:12" x14ac:dyDescent="0.35">
      <c r="A85" s="36" t="s">
        <v>145</v>
      </c>
      <c r="B85" s="34" t="s">
        <v>146</v>
      </c>
      <c r="C85" s="34" t="s">
        <v>199</v>
      </c>
      <c r="D85" s="34" t="s">
        <v>147</v>
      </c>
      <c r="E85" s="34" t="s">
        <v>9</v>
      </c>
      <c r="F85" s="34" t="s">
        <v>239</v>
      </c>
      <c r="G85" s="72">
        <v>1106986.73</v>
      </c>
      <c r="H85" s="73" t="s">
        <v>17</v>
      </c>
      <c r="I85" s="34">
        <v>0</v>
      </c>
      <c r="J85" s="38">
        <v>0</v>
      </c>
      <c r="K85" s="37">
        <v>0</v>
      </c>
      <c r="L85" s="35" t="s">
        <v>280</v>
      </c>
    </row>
    <row r="86" spans="1:12" x14ac:dyDescent="0.35">
      <c r="A86" s="36" t="s">
        <v>142</v>
      </c>
      <c r="B86" s="34" t="s">
        <v>143</v>
      </c>
      <c r="C86" s="34" t="s">
        <v>199</v>
      </c>
      <c r="D86" s="34" t="s">
        <v>144</v>
      </c>
      <c r="E86" s="34" t="s">
        <v>9</v>
      </c>
      <c r="F86" s="34" t="s">
        <v>239</v>
      </c>
      <c r="G86" s="72">
        <v>14965135.9</v>
      </c>
      <c r="H86" s="73" t="s">
        <v>19</v>
      </c>
      <c r="I86" s="34">
        <v>2</v>
      </c>
      <c r="J86" s="38">
        <v>2694.55</v>
      </c>
      <c r="K86" s="37">
        <v>53892</v>
      </c>
      <c r="L86" s="35" t="s">
        <v>281</v>
      </c>
    </row>
    <row r="87" spans="1:12" x14ac:dyDescent="0.35">
      <c r="A87" s="36" t="s">
        <v>229</v>
      </c>
      <c r="B87" s="34" t="s">
        <v>230</v>
      </c>
      <c r="C87" s="34" t="s">
        <v>199</v>
      </c>
      <c r="D87" s="34" t="s">
        <v>18</v>
      </c>
      <c r="E87" s="34" t="s">
        <v>9</v>
      </c>
      <c r="F87" s="34" t="s">
        <v>239</v>
      </c>
      <c r="G87" s="72">
        <v>7037051.2999999998</v>
      </c>
      <c r="H87" s="73" t="s">
        <v>19</v>
      </c>
      <c r="I87" s="34">
        <v>130</v>
      </c>
      <c r="J87" s="38">
        <v>396642.35</v>
      </c>
      <c r="K87" s="37">
        <v>28611940</v>
      </c>
      <c r="L87" s="35" t="s">
        <v>296</v>
      </c>
    </row>
    <row r="88" spans="1:12" x14ac:dyDescent="0.35">
      <c r="A88" s="36" t="s">
        <v>26</v>
      </c>
      <c r="B88" s="34" t="s">
        <v>27</v>
      </c>
      <c r="C88" s="34" t="s">
        <v>199</v>
      </c>
      <c r="D88" s="34" t="s">
        <v>28</v>
      </c>
      <c r="E88" s="34" t="s">
        <v>9</v>
      </c>
      <c r="F88" s="34" t="s">
        <v>213</v>
      </c>
      <c r="G88" s="72">
        <v>11547278.98</v>
      </c>
      <c r="H88" s="73" t="s">
        <v>29</v>
      </c>
      <c r="I88" s="34">
        <v>2415</v>
      </c>
      <c r="J88" s="38">
        <v>8254353.8300000001</v>
      </c>
      <c r="K88" s="37">
        <v>1634654064</v>
      </c>
      <c r="L88" s="35" t="s">
        <v>280</v>
      </c>
    </row>
    <row r="89" spans="1:12" x14ac:dyDescent="0.35">
      <c r="A89" s="36" t="s">
        <v>316</v>
      </c>
      <c r="B89" s="34" t="s">
        <v>317</v>
      </c>
      <c r="C89" s="34" t="s">
        <v>279</v>
      </c>
      <c r="D89" s="34" t="s">
        <v>318</v>
      </c>
      <c r="E89" s="34" t="s">
        <v>9</v>
      </c>
      <c r="F89" s="34" t="s">
        <v>211</v>
      </c>
      <c r="G89" s="72">
        <v>1063654.1599999999</v>
      </c>
      <c r="H89" s="73" t="s">
        <v>132</v>
      </c>
      <c r="I89" s="34">
        <v>1</v>
      </c>
      <c r="J89" s="38">
        <v>193.98</v>
      </c>
      <c r="K89" s="37">
        <v>6158</v>
      </c>
      <c r="L89" s="35" t="s">
        <v>280</v>
      </c>
    </row>
    <row r="90" spans="1:12" x14ac:dyDescent="0.35">
      <c r="A90" s="39"/>
      <c r="B90" s="39"/>
      <c r="C90" s="39"/>
      <c r="D90" s="39"/>
      <c r="E90" s="39"/>
      <c r="F90" s="39"/>
      <c r="G90" s="91"/>
      <c r="H90" s="92"/>
      <c r="I90" s="39"/>
      <c r="J90" s="101"/>
      <c r="K90" s="40"/>
      <c r="L90" s="39"/>
    </row>
    <row r="91" spans="1:12" x14ac:dyDescent="0.35">
      <c r="A91" s="39"/>
      <c r="B91" s="39"/>
      <c r="C91" s="39"/>
      <c r="D91" s="39"/>
      <c r="E91" s="39"/>
      <c r="F91" s="39"/>
      <c r="G91" s="91"/>
      <c r="H91" s="92"/>
      <c r="I91" s="39"/>
      <c r="J91" s="101"/>
      <c r="K91" s="40"/>
      <c r="L91" s="39"/>
    </row>
    <row r="92" spans="1:12" x14ac:dyDescent="0.35">
      <c r="A92" s="39"/>
      <c r="B92" s="39"/>
      <c r="C92" s="39"/>
      <c r="D92" s="39"/>
      <c r="E92" s="39"/>
      <c r="F92" s="39"/>
      <c r="G92" s="91"/>
      <c r="H92" s="92"/>
      <c r="I92" s="39"/>
      <c r="J92" s="101"/>
      <c r="K92" s="40"/>
      <c r="L92" s="39"/>
    </row>
    <row r="93" spans="1:12" x14ac:dyDescent="0.35">
      <c r="A93" s="39"/>
      <c r="B93" s="39"/>
      <c r="C93" s="39"/>
      <c r="D93" s="39"/>
      <c r="E93" s="39"/>
      <c r="F93" s="39"/>
      <c r="G93" s="91"/>
      <c r="H93" s="92"/>
      <c r="I93" s="39"/>
      <c r="J93" s="101"/>
      <c r="K93" s="40"/>
      <c r="L93" s="39"/>
    </row>
    <row r="94" spans="1:12" x14ac:dyDescent="0.35">
      <c r="A94" s="39"/>
      <c r="B94" s="39"/>
      <c r="C94" s="39"/>
      <c r="D94" s="39"/>
      <c r="E94" s="39"/>
      <c r="F94" s="39"/>
      <c r="G94" s="91"/>
      <c r="H94" s="92"/>
      <c r="I94" s="39"/>
      <c r="J94" s="101"/>
      <c r="K94" s="40"/>
      <c r="L94" s="39"/>
    </row>
    <row r="95" spans="1:12" x14ac:dyDescent="0.35">
      <c r="A95" s="39"/>
      <c r="B95" s="39"/>
      <c r="C95" s="39"/>
      <c r="D95" s="39"/>
      <c r="E95" s="39"/>
      <c r="F95" s="39"/>
      <c r="G95" s="91"/>
      <c r="H95" s="92"/>
      <c r="I95" s="39"/>
      <c r="J95" s="101"/>
      <c r="K95" s="40"/>
      <c r="L95" s="39"/>
    </row>
    <row r="96" spans="1:12" x14ac:dyDescent="0.35">
      <c r="A96" s="39"/>
      <c r="B96" s="39"/>
      <c r="C96" s="39"/>
      <c r="D96" s="39"/>
      <c r="E96" s="39"/>
      <c r="F96" s="39"/>
      <c r="G96" s="91"/>
      <c r="H96" s="39"/>
      <c r="I96" s="93"/>
      <c r="J96" s="101"/>
      <c r="K96" s="40"/>
      <c r="L96" s="39"/>
    </row>
    <row r="97" spans="1:12" x14ac:dyDescent="0.35">
      <c r="A97" s="39"/>
      <c r="B97" s="39"/>
      <c r="C97" s="39"/>
      <c r="D97" s="39"/>
      <c r="E97" s="39"/>
      <c r="F97" s="39"/>
      <c r="G97" s="74"/>
      <c r="H97" s="74"/>
      <c r="I97" s="39"/>
      <c r="J97" s="101"/>
      <c r="K97" s="40"/>
      <c r="L97" s="39"/>
    </row>
    <row r="98" spans="1:12" x14ac:dyDescent="0.35">
      <c r="A98" s="39"/>
      <c r="B98" s="39"/>
      <c r="C98" s="39"/>
      <c r="D98" s="39"/>
      <c r="E98" s="39"/>
      <c r="F98" s="39"/>
      <c r="G98" s="74"/>
      <c r="H98" s="74"/>
      <c r="I98" s="39"/>
      <c r="J98" s="101"/>
      <c r="K98" s="40"/>
      <c r="L98" s="39"/>
    </row>
    <row r="99" spans="1:12" x14ac:dyDescent="0.35">
      <c r="A99" s="39"/>
      <c r="B99" s="39"/>
      <c r="C99" s="39"/>
      <c r="D99" s="39"/>
      <c r="E99" s="39"/>
      <c r="F99" s="39"/>
      <c r="G99" s="74"/>
      <c r="H99" s="74"/>
      <c r="I99" s="39"/>
      <c r="J99" s="101"/>
      <c r="K99" s="40"/>
      <c r="L99" s="39"/>
    </row>
    <row r="100" spans="1:12" x14ac:dyDescent="0.35">
      <c r="A100" s="39"/>
      <c r="B100" s="39"/>
      <c r="C100" s="39"/>
      <c r="D100" s="39"/>
      <c r="E100" s="39"/>
      <c r="F100" s="39"/>
      <c r="G100" s="74"/>
      <c r="H100" s="74"/>
      <c r="I100" s="39"/>
      <c r="J100" s="101"/>
      <c r="K100" s="40"/>
      <c r="L100" s="39"/>
    </row>
    <row r="101" spans="1:12" x14ac:dyDescent="0.35">
      <c r="A101" s="39"/>
      <c r="B101" s="39"/>
      <c r="C101" s="39"/>
      <c r="D101" s="39"/>
      <c r="E101" s="39"/>
      <c r="F101" s="39"/>
      <c r="G101" s="74"/>
      <c r="H101" s="74"/>
      <c r="I101" s="39"/>
      <c r="J101" s="101"/>
      <c r="K101" s="40"/>
      <c r="L101" s="39"/>
    </row>
    <row r="102" spans="1:12" x14ac:dyDescent="0.35">
      <c r="A102" s="39"/>
      <c r="B102" s="39"/>
      <c r="C102" s="39"/>
      <c r="D102" s="39"/>
      <c r="E102" s="39"/>
      <c r="F102" s="39"/>
      <c r="G102" s="74"/>
      <c r="H102" s="74"/>
      <c r="I102" s="39"/>
      <c r="J102" s="101"/>
      <c r="K102" s="40"/>
      <c r="L102" s="39"/>
    </row>
    <row r="103" spans="1:12" x14ac:dyDescent="0.35">
      <c r="A103" s="39"/>
      <c r="B103" s="39"/>
      <c r="C103" s="39"/>
      <c r="D103" s="39"/>
      <c r="E103" s="39"/>
      <c r="F103" s="39"/>
      <c r="G103" s="74"/>
      <c r="H103" s="74"/>
      <c r="I103" s="39"/>
      <c r="J103" s="101"/>
      <c r="K103" s="40"/>
      <c r="L103" s="39"/>
    </row>
    <row r="104" spans="1:12" x14ac:dyDescent="0.35">
      <c r="A104" s="39"/>
      <c r="B104" s="39"/>
      <c r="C104" s="39"/>
      <c r="D104" s="39"/>
      <c r="E104" s="39"/>
      <c r="F104" s="39"/>
      <c r="G104" s="74"/>
      <c r="H104" s="39"/>
      <c r="I104" s="39"/>
      <c r="J104" s="101"/>
      <c r="K104" s="40"/>
      <c r="L104" s="39"/>
    </row>
    <row r="105" spans="1:12" x14ac:dyDescent="0.35">
      <c r="A105" s="39"/>
      <c r="B105" s="39"/>
      <c r="C105" s="39"/>
      <c r="D105" s="39"/>
      <c r="E105" s="39"/>
      <c r="F105" s="39"/>
      <c r="G105" s="74"/>
      <c r="H105" s="74"/>
      <c r="I105" s="39"/>
      <c r="J105" s="101"/>
      <c r="K105" s="40"/>
      <c r="L105" s="39"/>
    </row>
    <row r="106" spans="1:12" x14ac:dyDescent="0.35">
      <c r="A106" s="39"/>
      <c r="B106" s="39"/>
      <c r="C106" s="39"/>
      <c r="D106" s="39"/>
      <c r="E106" s="39"/>
      <c r="F106" s="39"/>
      <c r="G106" s="74"/>
      <c r="H106" s="74"/>
      <c r="I106" s="39"/>
      <c r="J106" s="101"/>
      <c r="K106" s="40"/>
      <c r="L106" s="39"/>
    </row>
    <row r="107" spans="1:12" x14ac:dyDescent="0.35">
      <c r="A107" s="39"/>
      <c r="B107" s="39"/>
      <c r="C107" s="39"/>
      <c r="D107" s="39"/>
      <c r="E107" s="39"/>
      <c r="F107" s="39"/>
      <c r="G107" s="74"/>
      <c r="H107" s="74"/>
      <c r="I107" s="39"/>
      <c r="J107" s="101"/>
      <c r="K107" s="40"/>
      <c r="L107" s="39"/>
    </row>
    <row r="108" spans="1:12" x14ac:dyDescent="0.35">
      <c r="A108" s="39"/>
      <c r="B108" s="39"/>
      <c r="C108" s="39"/>
      <c r="D108" s="39"/>
      <c r="E108" s="39"/>
      <c r="F108" s="39"/>
      <c r="G108" s="74"/>
      <c r="H108" s="74"/>
      <c r="I108" s="39"/>
      <c r="J108" s="101"/>
      <c r="K108" s="40"/>
      <c r="L108" s="39"/>
    </row>
    <row r="109" spans="1:12" x14ac:dyDescent="0.35">
      <c r="A109" s="39"/>
      <c r="B109" s="39"/>
      <c r="C109" s="39"/>
      <c r="D109" s="39"/>
      <c r="E109" s="39"/>
      <c r="F109" s="39"/>
      <c r="G109" s="74"/>
      <c r="H109" s="74"/>
      <c r="I109" s="39"/>
      <c r="J109" s="101"/>
      <c r="K109" s="40"/>
      <c r="L109" s="39"/>
    </row>
    <row r="110" spans="1:12" x14ac:dyDescent="0.35">
      <c r="A110" s="39"/>
      <c r="B110" s="39"/>
      <c r="C110" s="39"/>
      <c r="D110" s="39"/>
      <c r="E110" s="39"/>
      <c r="F110" s="39"/>
      <c r="H110" s="39"/>
      <c r="I110" s="40"/>
      <c r="J110" s="99"/>
      <c r="K110" s="40"/>
      <c r="L110" s="39"/>
    </row>
    <row r="112" spans="1:12" x14ac:dyDescent="0.35">
      <c r="G112" s="1"/>
    </row>
  </sheetData>
  <autoFilter ref="A6:L107" xr:uid="{B790FCEC-CA2D-42E6-B454-4AC116C60416}">
    <sortState xmlns:xlrd2="http://schemas.microsoft.com/office/spreadsheetml/2017/richdata2" ref="A7:L107">
      <sortCondition ref="A6:A107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30"/>
  <sheetViews>
    <sheetView workbookViewId="0">
      <selection activeCell="M16" sqref="M16:P16"/>
    </sheetView>
  </sheetViews>
  <sheetFormatPr defaultColWidth="9.1796875" defaultRowHeight="14.5" x14ac:dyDescent="0.35"/>
  <cols>
    <col min="1" max="1" width="10.453125" style="39" bestFit="1" customWidth="1"/>
    <col min="2" max="2" width="9.1796875" style="39"/>
    <col min="3" max="3" width="17.81640625" style="39" customWidth="1"/>
    <col min="4" max="9" width="9.1796875" style="39"/>
    <col min="10" max="10" width="10.81640625" style="39" customWidth="1"/>
    <col min="11" max="11" width="22.54296875" style="39" customWidth="1"/>
    <col min="12" max="12" width="9.7265625" style="39" customWidth="1"/>
    <col min="13" max="16384" width="9.1796875" style="39"/>
  </cols>
  <sheetData>
    <row r="1" spans="1:18" x14ac:dyDescent="0.35">
      <c r="F1" s="41"/>
      <c r="G1" s="41"/>
      <c r="H1" s="41"/>
      <c r="I1" s="41"/>
      <c r="J1" s="41"/>
      <c r="K1" s="41"/>
      <c r="L1" s="41"/>
      <c r="M1" s="41"/>
      <c r="N1" s="41"/>
      <c r="O1" s="137"/>
      <c r="P1" s="137"/>
      <c r="Q1" s="137"/>
      <c r="R1" s="137"/>
    </row>
    <row r="2" spans="1:18" ht="18.5" x14ac:dyDescent="0.35">
      <c r="F2" s="41"/>
      <c r="G2" s="138" t="s">
        <v>420</v>
      </c>
      <c r="H2" s="138"/>
      <c r="I2" s="138"/>
      <c r="J2" s="138"/>
      <c r="K2" s="138"/>
      <c r="L2" s="41"/>
      <c r="M2" s="41"/>
      <c r="N2" s="41"/>
      <c r="O2" s="137"/>
      <c r="P2" s="137"/>
      <c r="Q2" s="137"/>
      <c r="R2" s="137"/>
    </row>
    <row r="3" spans="1:18" x14ac:dyDescent="0.35">
      <c r="F3" s="41"/>
      <c r="G3" s="139"/>
      <c r="H3" s="139"/>
      <c r="I3" s="139"/>
      <c r="J3" s="139"/>
      <c r="K3" s="139"/>
      <c r="L3" s="41"/>
      <c r="M3" s="41"/>
      <c r="N3" s="41"/>
      <c r="O3" s="41"/>
      <c r="P3" s="41"/>
      <c r="Q3" s="41"/>
      <c r="R3" s="41"/>
    </row>
    <row r="4" spans="1:18" x14ac:dyDescent="0.35">
      <c r="F4" s="41"/>
      <c r="G4" s="139"/>
      <c r="H4" s="139"/>
      <c r="I4" s="139"/>
      <c r="J4" s="139"/>
      <c r="K4" s="139"/>
      <c r="L4" s="41"/>
      <c r="M4" s="41"/>
      <c r="N4" s="41"/>
      <c r="O4" s="41"/>
      <c r="P4" s="41"/>
      <c r="Q4" s="41"/>
      <c r="R4" s="41"/>
    </row>
    <row r="5" spans="1:18" ht="21.75" customHeight="1" x14ac:dyDescent="0.35">
      <c r="A5" s="41"/>
      <c r="B5" s="41"/>
      <c r="C5" s="41"/>
      <c r="D5" s="41"/>
      <c r="E5" s="41"/>
      <c r="F5" s="41"/>
      <c r="G5" s="139"/>
      <c r="H5" s="139"/>
      <c r="I5" s="139"/>
      <c r="J5" s="139"/>
      <c r="K5" s="139"/>
      <c r="L5" s="41"/>
      <c r="M5" s="41"/>
      <c r="N5" s="41"/>
      <c r="O5" s="41"/>
      <c r="P5" s="41"/>
      <c r="Q5" s="41"/>
      <c r="R5" s="41"/>
    </row>
    <row r="6" spans="1:18" x14ac:dyDescent="0.35">
      <c r="A6" s="42"/>
      <c r="B6" s="129" t="s">
        <v>243</v>
      </c>
      <c r="C6" s="140"/>
      <c r="D6" s="140"/>
      <c r="E6" s="140"/>
      <c r="F6" s="140"/>
      <c r="G6" s="140"/>
      <c r="H6" s="140"/>
      <c r="I6" s="140"/>
      <c r="J6" s="140"/>
      <c r="K6" s="140"/>
      <c r="L6" s="130"/>
      <c r="M6" s="141" t="s">
        <v>244</v>
      </c>
      <c r="N6" s="140"/>
      <c r="O6" s="140"/>
      <c r="P6" s="130"/>
      <c r="Q6" s="41"/>
      <c r="R6" s="41"/>
    </row>
    <row r="7" spans="1:18" x14ac:dyDescent="0.35">
      <c r="A7" s="142" t="s">
        <v>245</v>
      </c>
      <c r="B7" s="144" t="s">
        <v>246</v>
      </c>
      <c r="C7" s="146" t="s">
        <v>247</v>
      </c>
      <c r="D7" s="147"/>
      <c r="E7" s="148"/>
      <c r="F7" s="129" t="s">
        <v>248</v>
      </c>
      <c r="G7" s="140"/>
      <c r="H7" s="140"/>
      <c r="I7" s="140"/>
      <c r="J7" s="140"/>
      <c r="K7" s="140"/>
      <c r="L7" s="130"/>
      <c r="M7" s="149" t="s">
        <v>249</v>
      </c>
      <c r="N7" s="150"/>
      <c r="O7" s="150"/>
      <c r="P7" s="151"/>
      <c r="Q7" s="41"/>
      <c r="R7" s="41"/>
    </row>
    <row r="8" spans="1:18" ht="26" x14ac:dyDescent="0.35">
      <c r="A8" s="143"/>
      <c r="B8" s="145"/>
      <c r="C8" s="43" t="s">
        <v>250</v>
      </c>
      <c r="D8" s="129" t="s">
        <v>251</v>
      </c>
      <c r="E8" s="130"/>
      <c r="F8" s="133" t="s">
        <v>252</v>
      </c>
      <c r="G8" s="134"/>
      <c r="H8" s="131" t="s">
        <v>253</v>
      </c>
      <c r="I8" s="132"/>
      <c r="J8" s="135" t="s">
        <v>254</v>
      </c>
      <c r="K8" s="136"/>
      <c r="L8" s="44" t="s">
        <v>255</v>
      </c>
      <c r="M8" s="152"/>
      <c r="N8" s="153"/>
      <c r="O8" s="153"/>
      <c r="P8" s="154"/>
      <c r="Q8" s="41"/>
      <c r="R8" s="41"/>
    </row>
    <row r="9" spans="1:18" x14ac:dyDescent="0.35">
      <c r="A9" s="45" t="s">
        <v>256</v>
      </c>
      <c r="B9" s="46">
        <v>1</v>
      </c>
      <c r="C9" s="46">
        <v>1</v>
      </c>
      <c r="D9" s="112" t="s">
        <v>257</v>
      </c>
      <c r="E9" s="113"/>
      <c r="F9" s="112">
        <v>1</v>
      </c>
      <c r="G9" s="113"/>
      <c r="H9" s="112" t="s">
        <v>257</v>
      </c>
      <c r="I9" s="113"/>
      <c r="J9" s="114" t="s">
        <v>257</v>
      </c>
      <c r="K9" s="115"/>
      <c r="L9" s="47" t="s">
        <v>257</v>
      </c>
      <c r="M9" s="109">
        <v>1.44</v>
      </c>
      <c r="N9" s="110"/>
      <c r="O9" s="110"/>
      <c r="P9" s="111"/>
      <c r="Q9" s="41"/>
      <c r="R9" s="41"/>
    </row>
    <row r="10" spans="1:18" x14ac:dyDescent="0.35">
      <c r="A10" s="45" t="s">
        <v>333</v>
      </c>
      <c r="B10" s="46" t="s">
        <v>257</v>
      </c>
      <c r="C10" s="46" t="s">
        <v>257</v>
      </c>
      <c r="D10" s="112" t="s">
        <v>257</v>
      </c>
      <c r="E10" s="113"/>
      <c r="F10" s="112" t="s">
        <v>257</v>
      </c>
      <c r="G10" s="113"/>
      <c r="H10" s="112" t="s">
        <v>257</v>
      </c>
      <c r="I10" s="113"/>
      <c r="J10" s="114" t="s">
        <v>257</v>
      </c>
      <c r="K10" s="115"/>
      <c r="L10" s="46" t="s">
        <v>257</v>
      </c>
      <c r="M10" s="109" t="s">
        <v>257</v>
      </c>
      <c r="N10" s="110"/>
      <c r="O10" s="110"/>
      <c r="P10" s="111"/>
      <c r="Q10" s="41"/>
      <c r="R10" s="41"/>
    </row>
    <row r="11" spans="1:18" x14ac:dyDescent="0.35">
      <c r="A11" s="45" t="s">
        <v>346</v>
      </c>
      <c r="B11" s="46">
        <v>1</v>
      </c>
      <c r="C11" s="46">
        <v>1</v>
      </c>
      <c r="D11" s="107" t="s">
        <v>257</v>
      </c>
      <c r="E11" s="108"/>
      <c r="F11" s="107">
        <v>1</v>
      </c>
      <c r="G11" s="108"/>
      <c r="H11" s="112" t="s">
        <v>257</v>
      </c>
      <c r="I11" s="113"/>
      <c r="J11" s="114" t="s">
        <v>257</v>
      </c>
      <c r="K11" s="115"/>
      <c r="L11" s="46" t="s">
        <v>257</v>
      </c>
      <c r="M11" s="109">
        <v>0.27855799999999997</v>
      </c>
      <c r="N11" s="110"/>
      <c r="O11" s="110"/>
      <c r="P11" s="111"/>
      <c r="Q11" s="41"/>
      <c r="R11" s="41"/>
    </row>
    <row r="12" spans="1:18" x14ac:dyDescent="0.35">
      <c r="A12" s="45" t="s">
        <v>358</v>
      </c>
      <c r="B12" s="46">
        <v>1</v>
      </c>
      <c r="C12" s="46">
        <v>1</v>
      </c>
      <c r="D12" s="107" t="s">
        <v>257</v>
      </c>
      <c r="E12" s="108"/>
      <c r="F12" s="107">
        <v>1</v>
      </c>
      <c r="G12" s="108"/>
      <c r="H12" s="112" t="s">
        <v>257</v>
      </c>
      <c r="I12" s="113"/>
      <c r="J12" s="114" t="s">
        <v>257</v>
      </c>
      <c r="K12" s="115"/>
      <c r="L12" s="46" t="s">
        <v>257</v>
      </c>
      <c r="M12" s="109">
        <v>1</v>
      </c>
      <c r="N12" s="110"/>
      <c r="O12" s="110"/>
      <c r="P12" s="111"/>
      <c r="Q12" s="41"/>
      <c r="R12" s="41"/>
    </row>
    <row r="13" spans="1:18" x14ac:dyDescent="0.35">
      <c r="A13" s="45" t="s">
        <v>377</v>
      </c>
      <c r="B13" s="46" t="s">
        <v>257</v>
      </c>
      <c r="C13" s="46" t="s">
        <v>257</v>
      </c>
      <c r="D13" s="112" t="s">
        <v>257</v>
      </c>
      <c r="E13" s="113"/>
      <c r="F13" s="112" t="s">
        <v>257</v>
      </c>
      <c r="G13" s="113"/>
      <c r="H13" s="112" t="s">
        <v>257</v>
      </c>
      <c r="I13" s="113"/>
      <c r="J13" s="114" t="s">
        <v>257</v>
      </c>
      <c r="K13" s="115"/>
      <c r="L13" s="46" t="s">
        <v>257</v>
      </c>
      <c r="M13" s="109" t="s">
        <v>257</v>
      </c>
      <c r="N13" s="110"/>
      <c r="O13" s="110"/>
      <c r="P13" s="111"/>
      <c r="Q13" s="41"/>
      <c r="R13" s="41"/>
    </row>
    <row r="14" spans="1:18" x14ac:dyDescent="0.35">
      <c r="A14" s="45" t="s">
        <v>402</v>
      </c>
      <c r="B14" s="46">
        <v>2</v>
      </c>
      <c r="C14" s="46">
        <v>2</v>
      </c>
      <c r="D14" s="112" t="s">
        <v>257</v>
      </c>
      <c r="E14" s="113"/>
      <c r="F14" s="112">
        <v>1</v>
      </c>
      <c r="G14" s="113"/>
      <c r="H14" s="112" t="s">
        <v>257</v>
      </c>
      <c r="I14" s="113"/>
      <c r="J14" s="155">
        <v>1</v>
      </c>
      <c r="K14" s="156"/>
      <c r="L14" s="46" t="s">
        <v>257</v>
      </c>
      <c r="M14" s="109">
        <v>1.31</v>
      </c>
      <c r="N14" s="110"/>
      <c r="O14" s="110"/>
      <c r="P14" s="111"/>
      <c r="Q14" s="41"/>
      <c r="R14" s="41"/>
    </row>
    <row r="15" spans="1:18" x14ac:dyDescent="0.35">
      <c r="A15" s="45" t="s">
        <v>419</v>
      </c>
      <c r="B15" s="46" t="s">
        <v>257</v>
      </c>
      <c r="C15" s="46" t="s">
        <v>257</v>
      </c>
      <c r="D15" s="107" t="s">
        <v>257</v>
      </c>
      <c r="E15" s="108"/>
      <c r="F15" s="107" t="s">
        <v>257</v>
      </c>
      <c r="G15" s="108"/>
      <c r="H15" s="107" t="s">
        <v>257</v>
      </c>
      <c r="I15" s="108"/>
      <c r="J15" s="107" t="s">
        <v>257</v>
      </c>
      <c r="K15" s="108"/>
      <c r="L15" s="46" t="s">
        <v>257</v>
      </c>
      <c r="M15" s="109" t="s">
        <v>257</v>
      </c>
      <c r="N15" s="110"/>
      <c r="O15" s="110"/>
      <c r="P15" s="111"/>
      <c r="Q15" s="41"/>
      <c r="R15" s="41"/>
    </row>
    <row r="16" spans="1:18" s="79" customFormat="1" ht="17.25" customHeight="1" x14ac:dyDescent="0.35">
      <c r="A16" s="76" t="s">
        <v>258</v>
      </c>
      <c r="B16" s="77">
        <f>SUM(B9:B14)</f>
        <v>5</v>
      </c>
      <c r="C16" s="77">
        <f>SUM(C9:C14)</f>
        <v>5</v>
      </c>
      <c r="D16" s="120" t="s">
        <v>257</v>
      </c>
      <c r="E16" s="121"/>
      <c r="F16" s="122">
        <f>SUM(F9:G14)</f>
        <v>4</v>
      </c>
      <c r="G16" s="123"/>
      <c r="H16" s="122" t="s">
        <v>257</v>
      </c>
      <c r="I16" s="123"/>
      <c r="J16" s="124">
        <f>SUM(J9:K14)</f>
        <v>1</v>
      </c>
      <c r="K16" s="125"/>
      <c r="L16" s="77" t="s">
        <v>257</v>
      </c>
      <c r="M16" s="126">
        <f>SUM(M9:P15)</f>
        <v>4.0285580000000003</v>
      </c>
      <c r="N16" s="127"/>
      <c r="O16" s="127"/>
      <c r="P16" s="128"/>
      <c r="Q16" s="78"/>
      <c r="R16" s="78"/>
    </row>
    <row r="17" spans="1:18" x14ac:dyDescent="0.3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1"/>
      <c r="R17" s="41"/>
    </row>
    <row r="18" spans="1:18" ht="39" x14ac:dyDescent="0.35">
      <c r="A18" s="49" t="s">
        <v>259</v>
      </c>
      <c r="B18" s="129" t="s">
        <v>260</v>
      </c>
      <c r="C18" s="130"/>
      <c r="D18" s="43" t="s">
        <v>261</v>
      </c>
      <c r="E18" s="129" t="s">
        <v>262</v>
      </c>
      <c r="F18" s="130"/>
      <c r="G18" s="129" t="s">
        <v>263</v>
      </c>
      <c r="H18" s="130"/>
      <c r="I18" s="129" t="s">
        <v>2</v>
      </c>
      <c r="J18" s="130"/>
      <c r="K18" s="43" t="s">
        <v>264</v>
      </c>
      <c r="L18" s="131" t="s">
        <v>265</v>
      </c>
      <c r="M18" s="132"/>
      <c r="N18" s="49" t="s">
        <v>323</v>
      </c>
      <c r="O18" s="50"/>
      <c r="P18" s="50"/>
      <c r="Q18" s="41"/>
      <c r="R18" s="41"/>
    </row>
    <row r="19" spans="1:18" x14ac:dyDescent="0.35">
      <c r="A19" s="80">
        <v>45688</v>
      </c>
      <c r="B19" s="116" t="s">
        <v>321</v>
      </c>
      <c r="C19" s="117"/>
      <c r="D19" s="81" t="s">
        <v>287</v>
      </c>
      <c r="E19" s="116" t="s">
        <v>319</v>
      </c>
      <c r="F19" s="117"/>
      <c r="G19" s="116" t="s">
        <v>320</v>
      </c>
      <c r="H19" s="117"/>
      <c r="I19" s="116" t="s">
        <v>212</v>
      </c>
      <c r="J19" s="117"/>
      <c r="K19" s="81" t="s">
        <v>322</v>
      </c>
      <c r="L19" s="118">
        <v>125.5</v>
      </c>
      <c r="M19" s="119"/>
      <c r="N19" s="82">
        <v>1.44</v>
      </c>
      <c r="O19" s="50"/>
      <c r="P19" s="50"/>
      <c r="Q19" s="41"/>
      <c r="R19" s="41"/>
    </row>
    <row r="20" spans="1:18" x14ac:dyDescent="0.35">
      <c r="A20" s="80">
        <v>45741</v>
      </c>
      <c r="B20" s="116" t="s">
        <v>345</v>
      </c>
      <c r="C20" s="117"/>
      <c r="D20" s="81" t="s">
        <v>343</v>
      </c>
      <c r="E20" s="116" t="s">
        <v>319</v>
      </c>
      <c r="F20" s="117"/>
      <c r="G20" s="116" t="s">
        <v>320</v>
      </c>
      <c r="H20" s="117"/>
      <c r="I20" s="116" t="s">
        <v>216</v>
      </c>
      <c r="J20" s="117"/>
      <c r="K20" s="81" t="s">
        <v>347</v>
      </c>
      <c r="L20" s="118">
        <v>3.42</v>
      </c>
      <c r="M20" s="119"/>
      <c r="N20" s="82">
        <v>0.28000000000000003</v>
      </c>
      <c r="Q20" s="41"/>
      <c r="R20" s="41"/>
    </row>
    <row r="21" spans="1:18" x14ac:dyDescent="0.35">
      <c r="A21" s="80">
        <v>45772</v>
      </c>
      <c r="B21" s="116" t="s">
        <v>355</v>
      </c>
      <c r="C21" s="117"/>
      <c r="D21" s="81" t="s">
        <v>356</v>
      </c>
      <c r="E21" s="116" t="s">
        <v>319</v>
      </c>
      <c r="F21" s="117"/>
      <c r="G21" s="116" t="s">
        <v>320</v>
      </c>
      <c r="H21" s="117"/>
      <c r="I21" s="116" t="s">
        <v>215</v>
      </c>
      <c r="J21" s="117"/>
      <c r="K21" s="81" t="s">
        <v>19</v>
      </c>
      <c r="L21" s="118">
        <v>3.7</v>
      </c>
      <c r="M21" s="119"/>
      <c r="N21" s="82">
        <v>1</v>
      </c>
      <c r="Q21" s="41"/>
      <c r="R21" s="41"/>
    </row>
    <row r="22" spans="1:18" x14ac:dyDescent="0.35">
      <c r="A22" s="80">
        <v>45814</v>
      </c>
      <c r="B22" s="116" t="s">
        <v>393</v>
      </c>
      <c r="C22" s="117"/>
      <c r="D22" s="81" t="s">
        <v>394</v>
      </c>
      <c r="E22" s="116" t="s">
        <v>319</v>
      </c>
      <c r="F22" s="117"/>
      <c r="G22" s="116" t="s">
        <v>320</v>
      </c>
      <c r="H22" s="117"/>
      <c r="I22" s="116" t="s">
        <v>212</v>
      </c>
      <c r="J22" s="117"/>
      <c r="K22" s="81" t="s">
        <v>322</v>
      </c>
      <c r="L22" s="118">
        <v>5.87</v>
      </c>
      <c r="M22" s="119"/>
      <c r="N22" s="82">
        <v>0.31</v>
      </c>
      <c r="Q22" s="41"/>
      <c r="R22" s="41"/>
    </row>
    <row r="23" spans="1:18" x14ac:dyDescent="0.35">
      <c r="A23" s="80">
        <v>45826</v>
      </c>
      <c r="B23" s="116" t="s">
        <v>390</v>
      </c>
      <c r="C23" s="117"/>
      <c r="D23" s="81" t="s">
        <v>391</v>
      </c>
      <c r="E23" s="116" t="s">
        <v>319</v>
      </c>
      <c r="F23" s="117"/>
      <c r="G23" s="116" t="s">
        <v>403</v>
      </c>
      <c r="H23" s="117"/>
      <c r="I23" s="116" t="s">
        <v>213</v>
      </c>
      <c r="J23" s="117"/>
      <c r="K23" s="81" t="s">
        <v>404</v>
      </c>
      <c r="L23" s="118">
        <v>2.87</v>
      </c>
      <c r="M23" s="119"/>
      <c r="N23" s="82">
        <v>1</v>
      </c>
      <c r="Q23" s="41"/>
      <c r="R23" s="41"/>
    </row>
    <row r="24" spans="1:18" x14ac:dyDescent="0.35">
      <c r="Q24" s="41"/>
      <c r="R24" s="41"/>
    </row>
    <row r="25" spans="1:18" x14ac:dyDescent="0.35">
      <c r="Q25" s="41"/>
      <c r="R25" s="41"/>
    </row>
    <row r="26" spans="1:18" x14ac:dyDescent="0.35">
      <c r="Q26" s="41"/>
      <c r="R26" s="41"/>
    </row>
    <row r="27" spans="1:18" x14ac:dyDescent="0.35">
      <c r="Q27" s="41"/>
      <c r="R27" s="41"/>
    </row>
    <row r="28" spans="1:18" x14ac:dyDescent="0.35">
      <c r="Q28" s="41"/>
      <c r="R28" s="41"/>
    </row>
    <row r="29" spans="1:18" x14ac:dyDescent="0.35">
      <c r="Q29" s="41"/>
      <c r="R29" s="41"/>
    </row>
    <row r="30" spans="1:18" x14ac:dyDescent="0.35">
      <c r="Q30" s="41"/>
      <c r="R30" s="41"/>
    </row>
  </sheetData>
  <mergeCells count="84">
    <mergeCell ref="B23:C23"/>
    <mergeCell ref="E23:F23"/>
    <mergeCell ref="G23:H23"/>
    <mergeCell ref="I23:J23"/>
    <mergeCell ref="L23:M23"/>
    <mergeCell ref="B22:C22"/>
    <mergeCell ref="E22:F22"/>
    <mergeCell ref="G22:H22"/>
    <mergeCell ref="I22:J22"/>
    <mergeCell ref="L22:M22"/>
    <mergeCell ref="D14:E14"/>
    <mergeCell ref="F14:G14"/>
    <mergeCell ref="H14:I14"/>
    <mergeCell ref="J14:K14"/>
    <mergeCell ref="M14:P14"/>
    <mergeCell ref="D11:E11"/>
    <mergeCell ref="F11:G11"/>
    <mergeCell ref="H11:I11"/>
    <mergeCell ref="J11:K11"/>
    <mergeCell ref="M11:P11"/>
    <mergeCell ref="B20:C20"/>
    <mergeCell ref="E20:F20"/>
    <mergeCell ref="G20:H20"/>
    <mergeCell ref="I20:J20"/>
    <mergeCell ref="L20:M20"/>
    <mergeCell ref="M10:P10"/>
    <mergeCell ref="D10:E10"/>
    <mergeCell ref="F10:G10"/>
    <mergeCell ref="H10:I10"/>
    <mergeCell ref="J10:K10"/>
    <mergeCell ref="A7:A8"/>
    <mergeCell ref="B7:B8"/>
    <mergeCell ref="C7:E7"/>
    <mergeCell ref="F7:L7"/>
    <mergeCell ref="M7:P8"/>
    <mergeCell ref="O1:R2"/>
    <mergeCell ref="G2:K2"/>
    <mergeCell ref="G3:K5"/>
    <mergeCell ref="B6:L6"/>
    <mergeCell ref="M6:P6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B18:C18"/>
    <mergeCell ref="E18:F18"/>
    <mergeCell ref="G18:H18"/>
    <mergeCell ref="I18:J18"/>
    <mergeCell ref="L18:M18"/>
    <mergeCell ref="D16:E16"/>
    <mergeCell ref="F16:G16"/>
    <mergeCell ref="H16:I16"/>
    <mergeCell ref="J16:K16"/>
    <mergeCell ref="M16:P16"/>
    <mergeCell ref="B19:C19"/>
    <mergeCell ref="E19:F19"/>
    <mergeCell ref="G19:H19"/>
    <mergeCell ref="I19:J19"/>
    <mergeCell ref="L19:M19"/>
    <mergeCell ref="B21:C21"/>
    <mergeCell ref="E21:F21"/>
    <mergeCell ref="G21:H21"/>
    <mergeCell ref="I21:J21"/>
    <mergeCell ref="L21:M21"/>
    <mergeCell ref="D12:E12"/>
    <mergeCell ref="F12:G12"/>
    <mergeCell ref="H12:I12"/>
    <mergeCell ref="J12:K12"/>
    <mergeCell ref="M12:P12"/>
    <mergeCell ref="D13:E13"/>
    <mergeCell ref="F13:G13"/>
    <mergeCell ref="H13:I13"/>
    <mergeCell ref="J13:K13"/>
    <mergeCell ref="M13:P13"/>
    <mergeCell ref="D15:E15"/>
    <mergeCell ref="F15:G15"/>
    <mergeCell ref="H15:I15"/>
    <mergeCell ref="J15:K15"/>
    <mergeCell ref="M15:P15"/>
  </mergeCells>
  <phoneticPr fontId="2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124"/>
  <sheetViews>
    <sheetView zoomScale="115" zoomScaleNormal="115" workbookViewId="0">
      <selection activeCell="K15" sqref="K15:L15"/>
    </sheetView>
  </sheetViews>
  <sheetFormatPr defaultColWidth="9.1796875" defaultRowHeight="14.5" x14ac:dyDescent="0.35"/>
  <cols>
    <col min="1" max="1" width="26.1796875" style="39" bestFit="1" customWidth="1"/>
    <col min="2" max="2" width="14.26953125" style="39" customWidth="1"/>
    <col min="3" max="3" width="22.54296875" style="39" bestFit="1" customWidth="1"/>
    <col min="4" max="4" width="14.81640625" style="39" customWidth="1"/>
    <col min="5" max="5" width="30.7265625" style="39" customWidth="1"/>
    <col min="6" max="6" width="29.453125" style="39" customWidth="1"/>
    <col min="7" max="8" width="9.1796875" style="39"/>
    <col min="9" max="9" width="10.7265625" style="39" bestFit="1" customWidth="1"/>
    <col min="10" max="10" width="11.81640625" style="39" bestFit="1" customWidth="1"/>
    <col min="11" max="12" width="9.1796875" style="39"/>
    <col min="13" max="13" width="12.7265625" style="39" bestFit="1" customWidth="1"/>
    <col min="14" max="14" width="11" style="39" customWidth="1"/>
    <col min="15" max="15" width="12.7265625" style="39" bestFit="1" customWidth="1"/>
    <col min="16" max="16" width="9.1796875" style="39"/>
    <col min="17" max="17" width="12.7265625" style="39" bestFit="1" customWidth="1"/>
    <col min="18" max="19" width="11.1796875" style="39" bestFit="1" customWidth="1"/>
    <col min="20" max="16384" width="9.1796875" style="39"/>
  </cols>
  <sheetData>
    <row r="1" spans="1:19" x14ac:dyDescent="0.35">
      <c r="F1" s="41"/>
      <c r="G1" s="41"/>
      <c r="H1" s="41"/>
      <c r="I1" s="41"/>
      <c r="J1" s="41"/>
      <c r="K1" s="41"/>
      <c r="L1" s="41"/>
      <c r="M1" s="41"/>
      <c r="N1" s="41"/>
      <c r="O1" s="137"/>
      <c r="P1" s="137"/>
      <c r="Q1" s="137"/>
      <c r="R1" s="137"/>
    </row>
    <row r="2" spans="1:19" ht="21" x14ac:dyDescent="0.5">
      <c r="E2" s="51" t="s">
        <v>421</v>
      </c>
      <c r="F2" s="52"/>
      <c r="H2" s="53"/>
      <c r="I2" s="53"/>
      <c r="J2" s="53"/>
      <c r="K2" s="53"/>
      <c r="L2" s="41"/>
      <c r="M2" s="41"/>
      <c r="N2" s="41"/>
      <c r="O2" s="137"/>
      <c r="P2" s="137"/>
      <c r="Q2" s="137"/>
      <c r="R2" s="137"/>
    </row>
    <row r="3" spans="1:19" x14ac:dyDescent="0.35">
      <c r="F3" s="41"/>
      <c r="G3" s="139"/>
      <c r="H3" s="139"/>
      <c r="I3" s="139"/>
      <c r="J3" s="139"/>
      <c r="K3" s="139"/>
      <c r="L3" s="41"/>
      <c r="M3" s="41"/>
      <c r="N3" s="41"/>
      <c r="O3" s="41"/>
      <c r="P3" s="41"/>
      <c r="Q3" s="41"/>
      <c r="R3" s="41"/>
    </row>
    <row r="4" spans="1:19" ht="37.5" customHeight="1" x14ac:dyDescent="0.35">
      <c r="A4" s="41"/>
      <c r="B4" s="41"/>
      <c r="C4" s="41"/>
      <c r="D4" s="41"/>
      <c r="E4" s="41"/>
      <c r="F4" s="41"/>
      <c r="G4" s="139"/>
      <c r="H4" s="139"/>
      <c r="I4" s="139"/>
      <c r="J4" s="139"/>
      <c r="K4" s="139"/>
      <c r="L4" s="41"/>
      <c r="M4" s="41"/>
      <c r="N4" s="41"/>
      <c r="O4" s="41"/>
      <c r="P4" s="41"/>
      <c r="Q4" s="41"/>
      <c r="R4" s="41"/>
    </row>
    <row r="5" spans="1:19" ht="18" customHeight="1" x14ac:dyDescent="0.35">
      <c r="Q5" s="54"/>
    </row>
    <row r="6" spans="1:19" x14ac:dyDescent="0.35">
      <c r="A6" s="55"/>
      <c r="B6" s="172" t="s">
        <v>266</v>
      </c>
      <c r="C6" s="173"/>
      <c r="D6" s="173"/>
      <c r="E6" s="173"/>
      <c r="F6" s="173"/>
      <c r="G6" s="173"/>
      <c r="H6" s="173"/>
      <c r="I6" s="173"/>
      <c r="J6" s="174"/>
      <c r="K6" s="175" t="s">
        <v>267</v>
      </c>
      <c r="L6" s="174"/>
    </row>
    <row r="7" spans="1:19" x14ac:dyDescent="0.35">
      <c r="A7" s="176" t="s">
        <v>245</v>
      </c>
      <c r="B7" s="176" t="s">
        <v>246</v>
      </c>
      <c r="C7" s="178" t="s">
        <v>331</v>
      </c>
      <c r="D7" s="179"/>
      <c r="E7" s="179"/>
      <c r="F7" s="179"/>
      <c r="G7" s="179"/>
      <c r="H7" s="179"/>
      <c r="I7" s="179"/>
      <c r="J7" s="180"/>
      <c r="K7" s="181" t="s">
        <v>268</v>
      </c>
      <c r="L7" s="182"/>
    </row>
    <row r="8" spans="1:19" x14ac:dyDescent="0.35">
      <c r="A8" s="177"/>
      <c r="B8" s="177"/>
      <c r="C8" s="56" t="s">
        <v>269</v>
      </c>
      <c r="D8" s="185" t="s">
        <v>270</v>
      </c>
      <c r="E8" s="186"/>
      <c r="F8" s="56" t="s">
        <v>271</v>
      </c>
      <c r="G8" s="187" t="s">
        <v>272</v>
      </c>
      <c r="H8" s="188"/>
      <c r="I8" s="188"/>
      <c r="J8" s="189"/>
      <c r="K8" s="183"/>
      <c r="L8" s="184"/>
      <c r="S8" s="54"/>
    </row>
    <row r="9" spans="1:19" x14ac:dyDescent="0.35">
      <c r="A9" s="57" t="s">
        <v>256</v>
      </c>
      <c r="B9" s="58">
        <v>6</v>
      </c>
      <c r="C9" s="58">
        <v>0</v>
      </c>
      <c r="D9" s="167">
        <v>1</v>
      </c>
      <c r="E9" s="168"/>
      <c r="F9" s="58">
        <v>3</v>
      </c>
      <c r="G9" s="169">
        <v>2</v>
      </c>
      <c r="H9" s="170"/>
      <c r="I9" s="170"/>
      <c r="J9" s="171"/>
      <c r="K9" s="159">
        <f>SUM(D20:D25)</f>
        <v>189300</v>
      </c>
      <c r="L9" s="160"/>
    </row>
    <row r="10" spans="1:19" x14ac:dyDescent="0.35">
      <c r="A10" s="57" t="s">
        <v>333</v>
      </c>
      <c r="B10" s="58">
        <v>11</v>
      </c>
      <c r="C10" s="58">
        <v>3</v>
      </c>
      <c r="D10" s="159">
        <v>4</v>
      </c>
      <c r="E10" s="160"/>
      <c r="F10" s="58">
        <v>2</v>
      </c>
      <c r="G10" s="159">
        <v>2</v>
      </c>
      <c r="H10" s="166"/>
      <c r="I10" s="166"/>
      <c r="J10" s="160"/>
      <c r="K10" s="159">
        <f>SUM(D26:D36)</f>
        <v>4511724</v>
      </c>
      <c r="L10" s="160"/>
    </row>
    <row r="11" spans="1:19" x14ac:dyDescent="0.35">
      <c r="A11" s="57" t="s">
        <v>346</v>
      </c>
      <c r="B11" s="58">
        <v>4</v>
      </c>
      <c r="C11" s="58">
        <v>2</v>
      </c>
      <c r="D11" s="159" t="s">
        <v>257</v>
      </c>
      <c r="E11" s="160"/>
      <c r="F11" s="58">
        <v>2</v>
      </c>
      <c r="G11" s="159" t="s">
        <v>257</v>
      </c>
      <c r="H11" s="166"/>
      <c r="I11" s="166"/>
      <c r="J11" s="160"/>
      <c r="K11" s="159">
        <f>SUM(D37:D40)</f>
        <v>185700</v>
      </c>
      <c r="L11" s="160"/>
    </row>
    <row r="12" spans="1:19" x14ac:dyDescent="0.35">
      <c r="A12" s="57" t="s">
        <v>358</v>
      </c>
      <c r="B12" s="58">
        <v>13</v>
      </c>
      <c r="C12" s="58">
        <v>2</v>
      </c>
      <c r="D12" s="159">
        <v>4</v>
      </c>
      <c r="E12" s="160"/>
      <c r="F12" s="58">
        <v>1</v>
      </c>
      <c r="G12" s="159">
        <v>6</v>
      </c>
      <c r="H12" s="166"/>
      <c r="I12" s="166"/>
      <c r="J12" s="160"/>
      <c r="K12" s="159">
        <f>SUM(D41:D53)</f>
        <v>3254048.19</v>
      </c>
      <c r="L12" s="160"/>
    </row>
    <row r="13" spans="1:19" x14ac:dyDescent="0.35">
      <c r="A13" s="57" t="s">
        <v>377</v>
      </c>
      <c r="B13" s="58">
        <v>12</v>
      </c>
      <c r="C13" s="58">
        <v>4</v>
      </c>
      <c r="D13" s="159">
        <v>4</v>
      </c>
      <c r="E13" s="160"/>
      <c r="F13" s="58">
        <v>0</v>
      </c>
      <c r="G13" s="159">
        <v>4</v>
      </c>
      <c r="H13" s="166"/>
      <c r="I13" s="166"/>
      <c r="J13" s="160"/>
      <c r="K13" s="159">
        <f>SUM(D54:D65)</f>
        <v>8137304.1100000003</v>
      </c>
      <c r="L13" s="160"/>
    </row>
    <row r="14" spans="1:19" x14ac:dyDescent="0.35">
      <c r="A14" s="57" t="s">
        <v>402</v>
      </c>
      <c r="B14" s="58">
        <v>34</v>
      </c>
      <c r="C14" s="58">
        <v>15</v>
      </c>
      <c r="D14" s="159">
        <v>5</v>
      </c>
      <c r="E14" s="160"/>
      <c r="F14" s="58">
        <v>4</v>
      </c>
      <c r="G14" s="159">
        <v>25</v>
      </c>
      <c r="H14" s="166"/>
      <c r="I14" s="166"/>
      <c r="J14" s="160"/>
      <c r="K14" s="159">
        <f>SUM(D66:D99)</f>
        <v>78690094.780000001</v>
      </c>
      <c r="L14" s="160"/>
    </row>
    <row r="15" spans="1:19" x14ac:dyDescent="0.35">
      <c r="A15" s="57" t="s">
        <v>419</v>
      </c>
      <c r="B15" s="58">
        <v>25</v>
      </c>
      <c r="C15" s="58">
        <v>7</v>
      </c>
      <c r="D15" s="159">
        <v>6</v>
      </c>
      <c r="E15" s="160"/>
      <c r="F15" s="58">
        <v>6</v>
      </c>
      <c r="G15" s="159">
        <v>6</v>
      </c>
      <c r="H15" s="166"/>
      <c r="I15" s="166"/>
      <c r="J15" s="160"/>
      <c r="K15" s="159">
        <f>SUM(D100:D124)</f>
        <v>76367067.489999995</v>
      </c>
      <c r="L15" s="160"/>
    </row>
    <row r="16" spans="1:19" x14ac:dyDescent="0.35">
      <c r="A16" s="59" t="s">
        <v>258</v>
      </c>
      <c r="B16" s="60">
        <f>SUM(B9:B15)</f>
        <v>105</v>
      </c>
      <c r="C16" s="60">
        <f>SUM(C9:C15)</f>
        <v>33</v>
      </c>
      <c r="D16" s="163">
        <f>SUM(D9:E15)</f>
        <v>24</v>
      </c>
      <c r="E16" s="164"/>
      <c r="F16" s="60">
        <f>SUM(F9:F15)</f>
        <v>18</v>
      </c>
      <c r="G16" s="165">
        <f>SUM(G9:J15)</f>
        <v>45</v>
      </c>
      <c r="H16" s="165"/>
      <c r="I16" s="165"/>
      <c r="J16" s="164"/>
      <c r="K16" s="163">
        <f>SUM(K9:L15)</f>
        <v>171335238.56999999</v>
      </c>
      <c r="L16" s="164"/>
    </row>
    <row r="17" spans="1:12" x14ac:dyDescent="0.3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x14ac:dyDescent="0.35">
      <c r="A18" s="63"/>
    </row>
    <row r="19" spans="1:12" ht="29" x14ac:dyDescent="0.35">
      <c r="A19" s="84" t="s">
        <v>273</v>
      </c>
      <c r="B19" s="84" t="s">
        <v>274</v>
      </c>
      <c r="C19" s="83" t="s">
        <v>275</v>
      </c>
      <c r="D19" s="87" t="s">
        <v>276</v>
      </c>
      <c r="E19" s="161" t="s">
        <v>277</v>
      </c>
      <c r="F19" s="162"/>
    </row>
    <row r="20" spans="1:12" x14ac:dyDescent="0.35">
      <c r="A20" s="66" t="s">
        <v>165</v>
      </c>
      <c r="B20" s="64">
        <v>45659</v>
      </c>
      <c r="C20" s="65">
        <v>4189</v>
      </c>
      <c r="D20" s="86" t="s">
        <v>326</v>
      </c>
      <c r="E20" s="89"/>
      <c r="F20" s="90"/>
    </row>
    <row r="21" spans="1:12" x14ac:dyDescent="0.35">
      <c r="A21" s="69" t="s">
        <v>78</v>
      </c>
      <c r="B21" s="67">
        <v>45660</v>
      </c>
      <c r="C21" s="68">
        <v>2175000</v>
      </c>
      <c r="D21" s="86" t="s">
        <v>326</v>
      </c>
      <c r="E21" s="89" t="s">
        <v>327</v>
      </c>
      <c r="F21" s="90"/>
    </row>
    <row r="22" spans="1:12" x14ac:dyDescent="0.35">
      <c r="A22" s="66" t="s">
        <v>324</v>
      </c>
      <c r="B22" s="64">
        <v>45670</v>
      </c>
      <c r="C22" s="65">
        <v>2700000</v>
      </c>
      <c r="D22" s="86">
        <v>27000</v>
      </c>
      <c r="E22" s="89" t="s">
        <v>278</v>
      </c>
      <c r="F22" s="90"/>
      <c r="I22" s="106"/>
    </row>
    <row r="23" spans="1:12" x14ac:dyDescent="0.35">
      <c r="A23" s="69" t="s">
        <v>325</v>
      </c>
      <c r="B23" s="67">
        <v>45681</v>
      </c>
      <c r="C23" s="68">
        <v>441203</v>
      </c>
      <c r="D23" s="88">
        <v>162300</v>
      </c>
      <c r="E23" s="89" t="s">
        <v>328</v>
      </c>
      <c r="F23" s="90"/>
    </row>
    <row r="24" spans="1:12" x14ac:dyDescent="0.35">
      <c r="A24" s="66" t="s">
        <v>153</v>
      </c>
      <c r="B24" s="64">
        <v>45688</v>
      </c>
      <c r="C24" s="65">
        <v>2906250</v>
      </c>
      <c r="D24" s="86" t="s">
        <v>326</v>
      </c>
      <c r="E24" s="89" t="s">
        <v>329</v>
      </c>
      <c r="F24" s="90"/>
    </row>
    <row r="25" spans="1:12" x14ac:dyDescent="0.35">
      <c r="A25" s="66" t="s">
        <v>78</v>
      </c>
      <c r="B25" s="64">
        <v>45688</v>
      </c>
      <c r="C25" s="65">
        <v>1366667</v>
      </c>
      <c r="D25" s="86" t="s">
        <v>326</v>
      </c>
      <c r="E25" s="89" t="s">
        <v>330</v>
      </c>
      <c r="F25" s="90"/>
    </row>
    <row r="26" spans="1:12" x14ac:dyDescent="0.35">
      <c r="A26" s="66" t="s">
        <v>185</v>
      </c>
      <c r="B26" s="64">
        <v>45694</v>
      </c>
      <c r="C26" s="65">
        <v>6666667</v>
      </c>
      <c r="D26" s="86">
        <v>250000</v>
      </c>
      <c r="E26" s="89" t="s">
        <v>278</v>
      </c>
      <c r="F26" s="90"/>
    </row>
    <row r="27" spans="1:12" x14ac:dyDescent="0.35">
      <c r="A27" s="66" t="s">
        <v>334</v>
      </c>
      <c r="B27" s="64">
        <v>45698</v>
      </c>
      <c r="C27" s="65">
        <v>3565000</v>
      </c>
      <c r="D27" s="86">
        <v>35650</v>
      </c>
      <c r="E27" s="89" t="s">
        <v>278</v>
      </c>
      <c r="F27" s="90"/>
    </row>
    <row r="28" spans="1:12" x14ac:dyDescent="0.35">
      <c r="A28" s="66" t="s">
        <v>23</v>
      </c>
      <c r="B28" s="64">
        <v>45698</v>
      </c>
      <c r="C28" s="65">
        <v>557367</v>
      </c>
      <c r="D28" s="86">
        <v>5774</v>
      </c>
      <c r="E28" s="89" t="s">
        <v>335</v>
      </c>
      <c r="F28" s="90"/>
      <c r="K28" s="54"/>
    </row>
    <row r="29" spans="1:12" x14ac:dyDescent="0.35">
      <c r="A29" s="66" t="s">
        <v>336</v>
      </c>
      <c r="B29" s="64">
        <v>45701</v>
      </c>
      <c r="C29" s="65">
        <v>34841667</v>
      </c>
      <c r="D29" s="86">
        <v>209050</v>
      </c>
      <c r="E29" s="89" t="s">
        <v>337</v>
      </c>
      <c r="F29" s="90"/>
    </row>
    <row r="30" spans="1:12" x14ac:dyDescent="0.35">
      <c r="A30" s="66" t="s">
        <v>185</v>
      </c>
      <c r="B30" s="64">
        <v>45705</v>
      </c>
      <c r="C30" s="65">
        <v>20833333</v>
      </c>
      <c r="D30" s="86" t="s">
        <v>326</v>
      </c>
      <c r="E30" s="89" t="s">
        <v>278</v>
      </c>
      <c r="F30" s="90"/>
    </row>
    <row r="31" spans="1:12" x14ac:dyDescent="0.35">
      <c r="A31" s="66" t="s">
        <v>127</v>
      </c>
      <c r="B31" s="64">
        <v>45706</v>
      </c>
      <c r="C31" s="65">
        <v>55555554</v>
      </c>
      <c r="D31" s="86">
        <v>2500000</v>
      </c>
      <c r="E31" s="89" t="s">
        <v>337</v>
      </c>
      <c r="F31" s="90"/>
      <c r="H31" s="54"/>
    </row>
    <row r="32" spans="1:12" x14ac:dyDescent="0.35">
      <c r="A32" s="66" t="s">
        <v>185</v>
      </c>
      <c r="B32" s="64">
        <v>45708</v>
      </c>
      <c r="C32" s="65">
        <v>13333334</v>
      </c>
      <c r="D32" s="86">
        <v>500000</v>
      </c>
      <c r="E32" s="89" t="s">
        <v>278</v>
      </c>
      <c r="F32" s="90"/>
      <c r="H32" s="54"/>
    </row>
    <row r="33" spans="1:8" x14ac:dyDescent="0.35">
      <c r="A33" s="66" t="s">
        <v>338</v>
      </c>
      <c r="B33" s="64">
        <v>45708</v>
      </c>
      <c r="C33" s="65">
        <v>50000000</v>
      </c>
      <c r="D33" s="86">
        <v>1000000</v>
      </c>
      <c r="E33" s="89" t="s">
        <v>337</v>
      </c>
      <c r="F33" s="90"/>
      <c r="H33" s="54"/>
    </row>
    <row r="34" spans="1:8" x14ac:dyDescent="0.35">
      <c r="A34" s="66" t="s">
        <v>185</v>
      </c>
      <c r="B34" s="64">
        <v>45709</v>
      </c>
      <c r="C34" s="65">
        <v>1777777</v>
      </c>
      <c r="D34" s="86" t="s">
        <v>326</v>
      </c>
      <c r="E34" s="89" t="s">
        <v>368</v>
      </c>
      <c r="F34" s="90"/>
    </row>
    <row r="35" spans="1:8" x14ac:dyDescent="0.35">
      <c r="A35" s="66" t="s">
        <v>339</v>
      </c>
      <c r="B35" s="64">
        <v>45713</v>
      </c>
      <c r="C35" s="65">
        <v>300000</v>
      </c>
      <c r="D35" s="86">
        <v>11250</v>
      </c>
      <c r="E35" s="89" t="s">
        <v>335</v>
      </c>
      <c r="F35" s="90"/>
    </row>
    <row r="36" spans="1:8" x14ac:dyDescent="0.35">
      <c r="A36" s="66" t="s">
        <v>185</v>
      </c>
      <c r="B36" s="64">
        <v>45716</v>
      </c>
      <c r="C36" s="65">
        <v>7825000</v>
      </c>
      <c r="D36" s="86" t="s">
        <v>326</v>
      </c>
      <c r="E36" s="89" t="s">
        <v>340</v>
      </c>
      <c r="F36" s="90"/>
    </row>
    <row r="37" spans="1:8" x14ac:dyDescent="0.35">
      <c r="A37" s="66" t="s">
        <v>78</v>
      </c>
      <c r="B37" s="64">
        <v>45733</v>
      </c>
      <c r="C37" s="65">
        <v>3350000</v>
      </c>
      <c r="D37" s="86">
        <v>100500</v>
      </c>
      <c r="E37" s="89" t="s">
        <v>335</v>
      </c>
      <c r="F37" s="90"/>
    </row>
    <row r="38" spans="1:8" x14ac:dyDescent="0.35">
      <c r="A38" s="66" t="s">
        <v>201</v>
      </c>
      <c r="B38" s="64">
        <v>45741</v>
      </c>
      <c r="C38" s="65">
        <v>201600</v>
      </c>
      <c r="D38" s="86">
        <v>25200</v>
      </c>
      <c r="E38" s="89" t="s">
        <v>348</v>
      </c>
      <c r="F38" s="90"/>
    </row>
    <row r="39" spans="1:8" x14ac:dyDescent="0.35">
      <c r="A39" s="66" t="s">
        <v>349</v>
      </c>
      <c r="B39" s="64">
        <v>45742</v>
      </c>
      <c r="C39" s="65">
        <v>21428571</v>
      </c>
      <c r="D39" s="86" t="s">
        <v>326</v>
      </c>
      <c r="E39" s="89" t="s">
        <v>348</v>
      </c>
      <c r="F39" s="90"/>
    </row>
    <row r="40" spans="1:8" x14ac:dyDescent="0.35">
      <c r="A40" s="66" t="s">
        <v>37</v>
      </c>
      <c r="B40" s="64">
        <v>45747</v>
      </c>
      <c r="C40" s="65">
        <v>166666</v>
      </c>
      <c r="D40" s="86">
        <v>60000</v>
      </c>
      <c r="E40" s="89" t="s">
        <v>335</v>
      </c>
      <c r="F40" s="90"/>
    </row>
    <row r="41" spans="1:8" x14ac:dyDescent="0.35">
      <c r="A41" s="66" t="s">
        <v>185</v>
      </c>
      <c r="B41" s="64">
        <v>45748</v>
      </c>
      <c r="C41" s="65">
        <v>13333334</v>
      </c>
      <c r="D41" s="86" t="s">
        <v>326</v>
      </c>
      <c r="E41" s="89" t="s">
        <v>278</v>
      </c>
      <c r="F41" s="90"/>
    </row>
    <row r="42" spans="1:8" x14ac:dyDescent="0.35">
      <c r="A42" s="66" t="s">
        <v>332</v>
      </c>
      <c r="B42" s="64">
        <v>45750</v>
      </c>
      <c r="C42" s="65">
        <v>44476928</v>
      </c>
      <c r="D42" s="86">
        <v>289100</v>
      </c>
      <c r="E42" s="89" t="s">
        <v>348</v>
      </c>
      <c r="F42" s="90"/>
    </row>
    <row r="43" spans="1:8" x14ac:dyDescent="0.35">
      <c r="A43" s="66" t="s">
        <v>34</v>
      </c>
      <c r="B43" s="64">
        <v>45751</v>
      </c>
      <c r="C43" s="65">
        <v>4470590</v>
      </c>
      <c r="D43" s="86" t="s">
        <v>326</v>
      </c>
      <c r="E43" s="89" t="s">
        <v>359</v>
      </c>
      <c r="F43" s="90"/>
    </row>
    <row r="44" spans="1:8" ht="15" customHeight="1" x14ac:dyDescent="0.35">
      <c r="A44" s="66" t="s">
        <v>203</v>
      </c>
      <c r="B44" s="64">
        <v>45755</v>
      </c>
      <c r="C44" s="65">
        <v>545452</v>
      </c>
      <c r="D44" s="86" t="s">
        <v>326</v>
      </c>
      <c r="E44" s="89" t="s">
        <v>360</v>
      </c>
      <c r="F44" s="90"/>
    </row>
    <row r="45" spans="1:8" x14ac:dyDescent="0.35">
      <c r="A45" s="66" t="s">
        <v>361</v>
      </c>
      <c r="B45" s="64">
        <v>45757</v>
      </c>
      <c r="C45" s="65">
        <v>61481</v>
      </c>
      <c r="D45" s="86">
        <v>36300</v>
      </c>
      <c r="E45" s="89" t="s">
        <v>362</v>
      </c>
      <c r="F45" s="90"/>
    </row>
    <row r="46" spans="1:8" x14ac:dyDescent="0.35">
      <c r="A46" s="66" t="s">
        <v>363</v>
      </c>
      <c r="B46" s="64">
        <v>45757</v>
      </c>
      <c r="C46" s="65">
        <v>12525000</v>
      </c>
      <c r="D46" s="86">
        <v>104000</v>
      </c>
      <c r="E46" s="89" t="s">
        <v>278</v>
      </c>
      <c r="F46" s="90"/>
    </row>
    <row r="47" spans="1:8" x14ac:dyDescent="0.35">
      <c r="A47" s="66" t="s">
        <v>305</v>
      </c>
      <c r="B47" s="64">
        <v>45761</v>
      </c>
      <c r="C47" s="65">
        <v>39807950</v>
      </c>
      <c r="D47" s="86">
        <v>796000</v>
      </c>
      <c r="E47" s="89" t="s">
        <v>278</v>
      </c>
      <c r="F47" s="90"/>
    </row>
    <row r="48" spans="1:8" x14ac:dyDescent="0.35">
      <c r="A48" s="66" t="s">
        <v>142</v>
      </c>
      <c r="B48" s="64">
        <v>45772</v>
      </c>
      <c r="C48" s="65">
        <v>10000000</v>
      </c>
      <c r="D48" s="86">
        <v>100000</v>
      </c>
      <c r="E48" s="89" t="s">
        <v>364</v>
      </c>
      <c r="F48" s="90"/>
    </row>
    <row r="49" spans="1:6" x14ac:dyDescent="0.35">
      <c r="A49" s="66" t="s">
        <v>235</v>
      </c>
      <c r="B49" s="64">
        <v>45775</v>
      </c>
      <c r="C49" s="65">
        <v>3875000</v>
      </c>
      <c r="D49" s="86" t="s">
        <v>326</v>
      </c>
      <c r="E49" s="89" t="s">
        <v>335</v>
      </c>
      <c r="F49" s="90"/>
    </row>
    <row r="50" spans="1:6" x14ac:dyDescent="0.35">
      <c r="A50" s="66" t="s">
        <v>232</v>
      </c>
      <c r="B50" s="64">
        <v>45776</v>
      </c>
      <c r="C50" s="65">
        <v>46511627</v>
      </c>
      <c r="D50" s="86">
        <v>1000000</v>
      </c>
      <c r="E50" s="89" t="s">
        <v>365</v>
      </c>
      <c r="F50" s="90"/>
    </row>
    <row r="51" spans="1:6" x14ac:dyDescent="0.35">
      <c r="A51" s="66" t="s">
        <v>185</v>
      </c>
      <c r="B51" s="64">
        <v>45777</v>
      </c>
      <c r="C51" s="65">
        <v>250000</v>
      </c>
      <c r="D51" s="86" t="s">
        <v>326</v>
      </c>
      <c r="E51" s="89" t="s">
        <v>366</v>
      </c>
      <c r="F51" s="90"/>
    </row>
    <row r="52" spans="1:6" x14ac:dyDescent="0.35">
      <c r="A52" s="66" t="s">
        <v>232</v>
      </c>
      <c r="B52" s="64">
        <v>45771</v>
      </c>
      <c r="C52" s="65">
        <v>40000000</v>
      </c>
      <c r="D52" s="86">
        <v>860000</v>
      </c>
      <c r="E52" s="89" t="s">
        <v>348</v>
      </c>
      <c r="F52" s="90"/>
    </row>
    <row r="53" spans="1:6" ht="28.5" customHeight="1" x14ac:dyDescent="0.35">
      <c r="A53" s="66" t="s">
        <v>127</v>
      </c>
      <c r="B53" s="64">
        <v>45772</v>
      </c>
      <c r="C53" s="65">
        <v>1451336</v>
      </c>
      <c r="D53" s="86">
        <v>68648.19</v>
      </c>
      <c r="E53" s="157" t="s">
        <v>367</v>
      </c>
      <c r="F53" s="158"/>
    </row>
    <row r="54" spans="1:6" x14ac:dyDescent="0.35">
      <c r="A54" s="66" t="s">
        <v>185</v>
      </c>
      <c r="B54" s="64">
        <v>45783</v>
      </c>
      <c r="C54" s="65">
        <v>12000000</v>
      </c>
      <c r="D54" s="86" t="s">
        <v>326</v>
      </c>
      <c r="E54" s="89" t="s">
        <v>366</v>
      </c>
      <c r="F54" s="90"/>
    </row>
    <row r="55" spans="1:6" x14ac:dyDescent="0.35">
      <c r="A55" s="66" t="s">
        <v>185</v>
      </c>
      <c r="B55" s="64">
        <v>45784</v>
      </c>
      <c r="C55" s="65">
        <v>250000</v>
      </c>
      <c r="D55" s="86" t="s">
        <v>326</v>
      </c>
      <c r="E55" s="89" t="s">
        <v>366</v>
      </c>
      <c r="F55" s="90"/>
    </row>
    <row r="56" spans="1:6" x14ac:dyDescent="0.35">
      <c r="A56" s="66" t="s">
        <v>378</v>
      </c>
      <c r="B56" s="64">
        <v>45791</v>
      </c>
      <c r="C56" s="65">
        <v>12500000</v>
      </c>
      <c r="D56" s="86">
        <v>500000</v>
      </c>
      <c r="E56" s="89" t="s">
        <v>337</v>
      </c>
      <c r="F56" s="90"/>
    </row>
    <row r="57" spans="1:6" x14ac:dyDescent="0.35">
      <c r="A57" s="66" t="s">
        <v>379</v>
      </c>
      <c r="B57" s="64">
        <v>45790</v>
      </c>
      <c r="C57" s="65">
        <v>14015320</v>
      </c>
      <c r="D57" s="100">
        <v>2224000</v>
      </c>
      <c r="E57" s="89" t="s">
        <v>380</v>
      </c>
      <c r="F57" s="90"/>
    </row>
    <row r="58" spans="1:6" x14ac:dyDescent="0.35">
      <c r="A58" s="66" t="s">
        <v>381</v>
      </c>
      <c r="B58" s="64">
        <v>45793</v>
      </c>
      <c r="C58" s="65">
        <v>1941691</v>
      </c>
      <c r="D58" s="100">
        <v>38834</v>
      </c>
      <c r="E58" s="89" t="s">
        <v>382</v>
      </c>
      <c r="F58" s="90"/>
    </row>
    <row r="59" spans="1:6" x14ac:dyDescent="0.35">
      <c r="A59" s="66" t="s">
        <v>379</v>
      </c>
      <c r="B59" s="64">
        <v>45797</v>
      </c>
      <c r="C59" s="65">
        <v>12783185</v>
      </c>
      <c r="D59" s="100">
        <v>3450000</v>
      </c>
      <c r="E59" s="89" t="s">
        <v>380</v>
      </c>
      <c r="F59" s="90"/>
    </row>
    <row r="60" spans="1:6" x14ac:dyDescent="0.35">
      <c r="A60" s="66" t="s">
        <v>295</v>
      </c>
      <c r="B60" s="64">
        <v>45796</v>
      </c>
      <c r="C60" s="65" t="s">
        <v>326</v>
      </c>
      <c r="D60" s="86" t="s">
        <v>326</v>
      </c>
      <c r="E60" s="89" t="s">
        <v>383</v>
      </c>
      <c r="F60" s="90"/>
    </row>
    <row r="61" spans="1:6" x14ac:dyDescent="0.35">
      <c r="A61" s="66" t="s">
        <v>384</v>
      </c>
      <c r="B61" s="64">
        <v>45797</v>
      </c>
      <c r="C61" s="65" t="s">
        <v>385</v>
      </c>
      <c r="D61" s="100">
        <v>21644.17</v>
      </c>
      <c r="E61" s="89" t="s">
        <v>386</v>
      </c>
      <c r="F61" s="90"/>
    </row>
    <row r="62" spans="1:6" x14ac:dyDescent="0.35">
      <c r="A62" s="66" t="s">
        <v>78</v>
      </c>
      <c r="B62" s="64">
        <v>45799</v>
      </c>
      <c r="C62" s="65">
        <v>91666647</v>
      </c>
      <c r="D62" s="86">
        <v>1500000</v>
      </c>
      <c r="E62" s="89" t="s">
        <v>389</v>
      </c>
      <c r="F62" s="90"/>
    </row>
    <row r="63" spans="1:6" x14ac:dyDescent="0.35">
      <c r="A63" s="66" t="s">
        <v>387</v>
      </c>
      <c r="B63" s="64">
        <v>45799</v>
      </c>
      <c r="C63" s="65">
        <v>836546</v>
      </c>
      <c r="D63" s="86">
        <v>334618.94</v>
      </c>
      <c r="E63" s="89" t="s">
        <v>388</v>
      </c>
      <c r="F63" s="90"/>
    </row>
    <row r="64" spans="1:6" x14ac:dyDescent="0.35">
      <c r="A64" s="66" t="s">
        <v>75</v>
      </c>
      <c r="B64" s="64">
        <v>45806</v>
      </c>
      <c r="C64" s="65">
        <v>3300000</v>
      </c>
      <c r="D64" s="86">
        <v>49500</v>
      </c>
      <c r="E64" s="89" t="s">
        <v>278</v>
      </c>
      <c r="F64" s="90"/>
    </row>
    <row r="65" spans="1:6" x14ac:dyDescent="0.35">
      <c r="A65" s="66" t="s">
        <v>361</v>
      </c>
      <c r="B65" s="64">
        <v>45807</v>
      </c>
      <c r="C65" s="65">
        <v>935362</v>
      </c>
      <c r="D65" s="86">
        <v>18707</v>
      </c>
      <c r="E65" s="89" t="s">
        <v>278</v>
      </c>
      <c r="F65" s="90"/>
    </row>
    <row r="66" spans="1:6" x14ac:dyDescent="0.35">
      <c r="A66" s="66" t="s">
        <v>379</v>
      </c>
      <c r="B66" s="64">
        <v>45810</v>
      </c>
      <c r="C66" s="65">
        <v>13942805</v>
      </c>
      <c r="D66" s="86">
        <v>6830000</v>
      </c>
      <c r="E66" s="157" t="s">
        <v>380</v>
      </c>
      <c r="F66" s="158" t="s">
        <v>380</v>
      </c>
    </row>
    <row r="67" spans="1:6" x14ac:dyDescent="0.35">
      <c r="A67" s="66" t="s">
        <v>140</v>
      </c>
      <c r="B67" s="64">
        <v>45811</v>
      </c>
      <c r="C67" s="65">
        <v>23902500</v>
      </c>
      <c r="D67" s="86">
        <v>478050</v>
      </c>
      <c r="E67" s="157" t="s">
        <v>278</v>
      </c>
      <c r="F67" s="158" t="s">
        <v>278</v>
      </c>
    </row>
    <row r="68" spans="1:6" x14ac:dyDescent="0.35">
      <c r="A68" s="66" t="s">
        <v>405</v>
      </c>
      <c r="B68" s="64">
        <v>45812</v>
      </c>
      <c r="C68" s="65">
        <v>33333334</v>
      </c>
      <c r="D68" s="86">
        <v>200000</v>
      </c>
      <c r="E68" s="157" t="s">
        <v>278</v>
      </c>
      <c r="F68" s="158" t="s">
        <v>278</v>
      </c>
    </row>
    <row r="69" spans="1:6" x14ac:dyDescent="0.35">
      <c r="A69" s="66" t="s">
        <v>406</v>
      </c>
      <c r="B69" s="64">
        <v>45813</v>
      </c>
      <c r="C69" s="65">
        <v>214002</v>
      </c>
      <c r="D69" s="86">
        <v>171201.6</v>
      </c>
      <c r="E69" s="157" t="s">
        <v>407</v>
      </c>
      <c r="F69" s="158" t="s">
        <v>407</v>
      </c>
    </row>
    <row r="70" spans="1:6" x14ac:dyDescent="0.35">
      <c r="A70" s="66" t="s">
        <v>286</v>
      </c>
      <c r="B70" s="64">
        <v>45814</v>
      </c>
      <c r="C70" s="65">
        <v>3757227</v>
      </c>
      <c r="D70" s="86">
        <v>650000</v>
      </c>
      <c r="E70" s="157" t="s">
        <v>348</v>
      </c>
      <c r="F70" s="158" t="s">
        <v>348</v>
      </c>
    </row>
    <row r="71" spans="1:6" x14ac:dyDescent="0.35">
      <c r="A71" s="66" t="s">
        <v>408</v>
      </c>
      <c r="B71" s="64">
        <v>45814</v>
      </c>
      <c r="C71" s="65">
        <v>41666700</v>
      </c>
      <c r="D71" s="86">
        <v>2500002</v>
      </c>
      <c r="E71" s="157" t="s">
        <v>348</v>
      </c>
      <c r="F71" s="158" t="s">
        <v>348</v>
      </c>
    </row>
    <row r="72" spans="1:6" x14ac:dyDescent="0.35">
      <c r="A72" s="66" t="s">
        <v>409</v>
      </c>
      <c r="B72" s="64">
        <v>45817</v>
      </c>
      <c r="C72" s="65">
        <v>1300000</v>
      </c>
      <c r="D72" s="86">
        <v>65000</v>
      </c>
      <c r="E72" s="157" t="s">
        <v>348</v>
      </c>
      <c r="F72" s="158" t="s">
        <v>348</v>
      </c>
    </row>
    <row r="73" spans="1:6" x14ac:dyDescent="0.35">
      <c r="A73" s="66" t="s">
        <v>379</v>
      </c>
      <c r="B73" s="64">
        <v>45818</v>
      </c>
      <c r="C73" s="65">
        <v>16538799</v>
      </c>
      <c r="D73" s="86">
        <v>13400000</v>
      </c>
      <c r="E73" s="157" t="s">
        <v>411</v>
      </c>
      <c r="F73" s="158" t="s">
        <v>411</v>
      </c>
    </row>
    <row r="74" spans="1:6" x14ac:dyDescent="0.35">
      <c r="A74" s="66" t="s">
        <v>23</v>
      </c>
      <c r="B74" s="64">
        <v>45818</v>
      </c>
      <c r="C74" s="65">
        <v>13125000</v>
      </c>
      <c r="D74" s="86">
        <v>500000</v>
      </c>
      <c r="E74" s="157" t="s">
        <v>348</v>
      </c>
      <c r="F74" s="158" t="s">
        <v>348</v>
      </c>
    </row>
    <row r="75" spans="1:6" ht="14.5" customHeight="1" x14ac:dyDescent="0.35">
      <c r="A75" s="64" t="s">
        <v>408</v>
      </c>
      <c r="B75" s="64">
        <v>45819</v>
      </c>
      <c r="C75" s="65">
        <v>3010000</v>
      </c>
      <c r="D75" s="86">
        <v>104550</v>
      </c>
      <c r="E75" s="157" t="s">
        <v>335</v>
      </c>
      <c r="F75" s="158" t="s">
        <v>335</v>
      </c>
    </row>
    <row r="76" spans="1:6" x14ac:dyDescent="0.35">
      <c r="A76" s="64" t="s">
        <v>409</v>
      </c>
      <c r="B76" s="64">
        <v>45824</v>
      </c>
      <c r="C76" s="65">
        <v>2288000</v>
      </c>
      <c r="D76" s="86">
        <v>100000</v>
      </c>
      <c r="E76" s="157" t="s">
        <v>348</v>
      </c>
      <c r="F76" s="158" t="s">
        <v>348</v>
      </c>
    </row>
    <row r="77" spans="1:6" x14ac:dyDescent="0.35">
      <c r="A77" s="64" t="s">
        <v>156</v>
      </c>
      <c r="B77" s="64">
        <v>45824</v>
      </c>
      <c r="C77" s="65">
        <v>4067910</v>
      </c>
      <c r="D77" s="86">
        <v>1016977.5</v>
      </c>
      <c r="E77" s="157" t="s">
        <v>278</v>
      </c>
      <c r="F77" s="158" t="s">
        <v>278</v>
      </c>
    </row>
    <row r="78" spans="1:6" x14ac:dyDescent="0.35">
      <c r="A78" s="64" t="s">
        <v>412</v>
      </c>
      <c r="B78" s="64">
        <v>45824</v>
      </c>
      <c r="C78" s="65">
        <v>32000000</v>
      </c>
      <c r="D78" s="86">
        <v>40000</v>
      </c>
      <c r="E78" s="157" t="s">
        <v>348</v>
      </c>
      <c r="F78" s="158" t="s">
        <v>348</v>
      </c>
    </row>
    <row r="79" spans="1:6" x14ac:dyDescent="0.35">
      <c r="A79" s="64" t="s">
        <v>182</v>
      </c>
      <c r="B79" s="64">
        <v>45824</v>
      </c>
      <c r="C79" s="65">
        <v>224821943</v>
      </c>
      <c r="D79" s="86">
        <v>991032.6</v>
      </c>
      <c r="E79" s="157" t="s">
        <v>413</v>
      </c>
      <c r="F79" s="158" t="s">
        <v>413</v>
      </c>
    </row>
    <row r="80" spans="1:6" ht="14.5" customHeight="1" x14ac:dyDescent="0.35">
      <c r="A80" s="64" t="s">
        <v>142</v>
      </c>
      <c r="B80" s="64">
        <v>45824</v>
      </c>
      <c r="C80" s="65">
        <v>281542214</v>
      </c>
      <c r="D80" s="86">
        <v>900000</v>
      </c>
      <c r="E80" s="157" t="s">
        <v>410</v>
      </c>
      <c r="F80" s="158" t="s">
        <v>410</v>
      </c>
    </row>
    <row r="81" spans="1:6" x14ac:dyDescent="0.35">
      <c r="A81" s="64" t="s">
        <v>376</v>
      </c>
      <c r="B81" s="64">
        <v>45826</v>
      </c>
      <c r="C81" s="65">
        <v>1388888889</v>
      </c>
      <c r="D81" s="86">
        <v>250000</v>
      </c>
      <c r="E81" s="157" t="s">
        <v>278</v>
      </c>
      <c r="F81" s="158"/>
    </row>
    <row r="82" spans="1:6" x14ac:dyDescent="0.35">
      <c r="A82" s="64" t="s">
        <v>376</v>
      </c>
      <c r="B82" s="64">
        <v>45826</v>
      </c>
      <c r="C82" s="65">
        <v>5876583333</v>
      </c>
      <c r="D82" s="86">
        <v>1000000</v>
      </c>
      <c r="E82" s="157" t="s">
        <v>348</v>
      </c>
      <c r="F82" s="158"/>
    </row>
    <row r="83" spans="1:6" x14ac:dyDescent="0.35">
      <c r="A83" s="64" t="s">
        <v>140</v>
      </c>
      <c r="B83" s="64">
        <v>45827</v>
      </c>
      <c r="C83" s="65">
        <v>59445650</v>
      </c>
      <c r="D83" s="86">
        <v>721950</v>
      </c>
      <c r="E83" s="157" t="s">
        <v>270</v>
      </c>
      <c r="F83" s="158"/>
    </row>
    <row r="84" spans="1:6" x14ac:dyDescent="0.35">
      <c r="A84" s="64" t="s">
        <v>379</v>
      </c>
      <c r="B84" s="64">
        <v>45827</v>
      </c>
      <c r="C84" s="65">
        <v>16297627</v>
      </c>
      <c r="D84" s="86">
        <v>29300000</v>
      </c>
      <c r="E84" s="157" t="s">
        <v>270</v>
      </c>
      <c r="F84" s="158"/>
    </row>
    <row r="85" spans="1:6" x14ac:dyDescent="0.35">
      <c r="A85" s="64" t="s">
        <v>408</v>
      </c>
      <c r="B85" s="64">
        <v>45828</v>
      </c>
      <c r="C85" s="65">
        <v>1166667</v>
      </c>
      <c r="D85" s="86">
        <v>41250.01</v>
      </c>
      <c r="E85" s="157" t="s">
        <v>335</v>
      </c>
      <c r="F85" s="158"/>
    </row>
    <row r="86" spans="1:6" x14ac:dyDescent="0.35">
      <c r="A86" s="64" t="s">
        <v>361</v>
      </c>
      <c r="B86" s="64">
        <v>45828</v>
      </c>
      <c r="C86" s="65">
        <v>2000000</v>
      </c>
      <c r="D86" s="86">
        <v>1000000</v>
      </c>
      <c r="E86" s="157" t="s">
        <v>278</v>
      </c>
      <c r="F86" s="158"/>
    </row>
    <row r="87" spans="1:6" x14ac:dyDescent="0.35">
      <c r="A87" s="64" t="s">
        <v>414</v>
      </c>
      <c r="B87" s="64">
        <v>45831</v>
      </c>
      <c r="C87" s="65">
        <v>598500</v>
      </c>
      <c r="D87" s="86">
        <v>23940</v>
      </c>
      <c r="E87" s="157" t="s">
        <v>415</v>
      </c>
      <c r="F87" s="158"/>
    </row>
    <row r="88" spans="1:6" x14ac:dyDescent="0.35">
      <c r="A88" s="64" t="s">
        <v>408</v>
      </c>
      <c r="B88" s="64">
        <v>45831</v>
      </c>
      <c r="C88" s="65">
        <v>18018018</v>
      </c>
      <c r="D88" s="86">
        <v>4000000</v>
      </c>
      <c r="E88" s="157" t="s">
        <v>348</v>
      </c>
      <c r="F88" s="158"/>
    </row>
    <row r="89" spans="1:6" x14ac:dyDescent="0.35">
      <c r="A89" s="64" t="s">
        <v>182</v>
      </c>
      <c r="B89" s="64">
        <v>45831</v>
      </c>
      <c r="C89" s="65">
        <v>276971801</v>
      </c>
      <c r="D89" s="86">
        <v>991032.63</v>
      </c>
      <c r="E89" s="157" t="s">
        <v>348</v>
      </c>
      <c r="F89" s="158"/>
    </row>
    <row r="90" spans="1:6" x14ac:dyDescent="0.35">
      <c r="A90" s="64" t="s">
        <v>379</v>
      </c>
      <c r="B90" s="64">
        <v>45832</v>
      </c>
      <c r="C90" s="65">
        <v>7000000</v>
      </c>
      <c r="D90" s="86">
        <v>7000</v>
      </c>
      <c r="E90" s="157" t="s">
        <v>270</v>
      </c>
      <c r="F90" s="158"/>
    </row>
    <row r="91" spans="1:6" x14ac:dyDescent="0.35">
      <c r="A91" s="64" t="s">
        <v>170</v>
      </c>
      <c r="B91" s="64">
        <v>45834</v>
      </c>
      <c r="C91" s="65">
        <v>3000000</v>
      </c>
      <c r="D91" s="86" t="s">
        <v>326</v>
      </c>
      <c r="E91" s="157" t="s">
        <v>335</v>
      </c>
      <c r="F91" s="158"/>
    </row>
    <row r="92" spans="1:6" x14ac:dyDescent="0.35">
      <c r="A92" s="64" t="s">
        <v>140</v>
      </c>
      <c r="B92" s="64">
        <v>45834</v>
      </c>
      <c r="C92" s="65">
        <v>9302326</v>
      </c>
      <c r="D92" s="86">
        <v>4000000</v>
      </c>
      <c r="E92" s="157" t="s">
        <v>348</v>
      </c>
      <c r="F92" s="158"/>
    </row>
    <row r="93" spans="1:6" x14ac:dyDescent="0.35">
      <c r="A93" s="64" t="s">
        <v>379</v>
      </c>
      <c r="B93" s="64">
        <v>45834</v>
      </c>
      <c r="C93" s="65">
        <v>766719</v>
      </c>
      <c r="D93" s="86">
        <v>3795259</v>
      </c>
      <c r="E93" s="157" t="s">
        <v>270</v>
      </c>
      <c r="F93" s="158"/>
    </row>
    <row r="94" spans="1:6" x14ac:dyDescent="0.35">
      <c r="A94" s="64" t="s">
        <v>376</v>
      </c>
      <c r="B94" s="64">
        <v>45834</v>
      </c>
      <c r="C94" s="65">
        <v>116552976</v>
      </c>
      <c r="D94" s="86">
        <v>4000000</v>
      </c>
      <c r="E94" s="157" t="s">
        <v>348</v>
      </c>
      <c r="F94" s="158"/>
    </row>
    <row r="95" spans="1:6" x14ac:dyDescent="0.35">
      <c r="A95" s="64" t="s">
        <v>369</v>
      </c>
      <c r="B95" s="64">
        <v>45835</v>
      </c>
      <c r="C95" s="65">
        <v>24569888</v>
      </c>
      <c r="D95" s="86">
        <v>122849.44</v>
      </c>
      <c r="E95" s="157" t="s">
        <v>348</v>
      </c>
      <c r="F95" s="158"/>
    </row>
    <row r="96" spans="1:6" x14ac:dyDescent="0.35">
      <c r="A96" s="64" t="s">
        <v>26</v>
      </c>
      <c r="B96" s="64">
        <v>45835</v>
      </c>
      <c r="C96" s="65">
        <v>1115384616</v>
      </c>
      <c r="D96" s="86">
        <v>1450000</v>
      </c>
      <c r="E96" s="157" t="s">
        <v>348</v>
      </c>
      <c r="F96" s="158"/>
    </row>
    <row r="97" spans="1:6" x14ac:dyDescent="0.35">
      <c r="A97" s="64" t="s">
        <v>140</v>
      </c>
      <c r="B97" s="64">
        <v>45838</v>
      </c>
      <c r="C97" s="65">
        <v>200000</v>
      </c>
      <c r="D97" s="86">
        <v>20000</v>
      </c>
      <c r="E97" s="157" t="s">
        <v>416</v>
      </c>
      <c r="F97" s="158"/>
    </row>
    <row r="98" spans="1:6" x14ac:dyDescent="0.35">
      <c r="A98" s="64" t="s">
        <v>156</v>
      </c>
      <c r="B98" s="64">
        <v>45838</v>
      </c>
      <c r="C98" s="65">
        <v>1864056</v>
      </c>
      <c r="D98" s="86" t="s">
        <v>326</v>
      </c>
      <c r="E98" s="157" t="s">
        <v>365</v>
      </c>
      <c r="F98" s="158"/>
    </row>
    <row r="99" spans="1:6" x14ac:dyDescent="0.35">
      <c r="A99" s="64" t="s">
        <v>376</v>
      </c>
      <c r="B99" s="64">
        <v>45838</v>
      </c>
      <c r="C99" s="65">
        <v>116752976</v>
      </c>
      <c r="D99" s="86">
        <v>20000</v>
      </c>
      <c r="E99" s="157" t="s">
        <v>348</v>
      </c>
      <c r="F99" s="158"/>
    </row>
    <row r="100" spans="1:6" x14ac:dyDescent="0.35">
      <c r="A100" s="64" t="s">
        <v>379</v>
      </c>
      <c r="B100" s="64">
        <v>45839</v>
      </c>
      <c r="C100" s="65">
        <v>14221623</v>
      </c>
      <c r="D100" s="86">
        <v>41200000</v>
      </c>
      <c r="E100" s="104" t="s">
        <v>348</v>
      </c>
      <c r="F100" s="105"/>
    </row>
    <row r="101" spans="1:6" x14ac:dyDescent="0.35">
      <c r="A101" s="64" t="s">
        <v>422</v>
      </c>
      <c r="B101" s="64">
        <v>45845</v>
      </c>
      <c r="C101" s="65">
        <v>5650000</v>
      </c>
      <c r="D101" s="86">
        <v>28250</v>
      </c>
      <c r="E101" s="157" t="s">
        <v>407</v>
      </c>
      <c r="F101" s="158"/>
    </row>
    <row r="102" spans="1:6" x14ac:dyDescent="0.35">
      <c r="A102" s="64" t="s">
        <v>400</v>
      </c>
      <c r="B102" s="64">
        <v>45845</v>
      </c>
      <c r="C102" s="65">
        <v>6451613</v>
      </c>
      <c r="D102" s="86">
        <v>1000000</v>
      </c>
      <c r="E102" s="157" t="s">
        <v>429</v>
      </c>
      <c r="F102" s="158"/>
    </row>
    <row r="103" spans="1:6" x14ac:dyDescent="0.35">
      <c r="A103" s="64" t="s">
        <v>423</v>
      </c>
      <c r="B103" s="64">
        <v>45845</v>
      </c>
      <c r="C103" s="65">
        <v>230769230</v>
      </c>
      <c r="D103" s="86">
        <v>300000</v>
      </c>
      <c r="E103" s="157" t="s">
        <v>348</v>
      </c>
      <c r="F103" s="158"/>
    </row>
    <row r="104" spans="1:6" x14ac:dyDescent="0.35">
      <c r="A104" s="64" t="s">
        <v>424</v>
      </c>
      <c r="B104" s="64">
        <v>45846</v>
      </c>
      <c r="C104" s="65">
        <v>15747222</v>
      </c>
      <c r="D104" s="86">
        <v>2787500</v>
      </c>
      <c r="E104" s="157" t="s">
        <v>348</v>
      </c>
      <c r="F104" s="158"/>
    </row>
    <row r="105" spans="1:6" x14ac:dyDescent="0.35">
      <c r="A105" s="64" t="s">
        <v>381</v>
      </c>
      <c r="B105" s="64">
        <v>45847</v>
      </c>
      <c r="C105" s="65">
        <v>2325000</v>
      </c>
      <c r="D105" s="86" t="s">
        <v>326</v>
      </c>
      <c r="E105" s="157" t="s">
        <v>430</v>
      </c>
      <c r="F105" s="158"/>
    </row>
    <row r="106" spans="1:6" x14ac:dyDescent="0.35">
      <c r="A106" s="64" t="s">
        <v>355</v>
      </c>
      <c r="B106" s="64">
        <v>45847</v>
      </c>
      <c r="C106" s="65">
        <v>14000000</v>
      </c>
      <c r="D106" s="86">
        <v>14000</v>
      </c>
      <c r="E106" s="157" t="s">
        <v>431</v>
      </c>
      <c r="F106" s="158"/>
    </row>
    <row r="107" spans="1:6" x14ac:dyDescent="0.35">
      <c r="A107" s="64" t="s">
        <v>425</v>
      </c>
      <c r="B107" s="64">
        <v>45847</v>
      </c>
      <c r="C107" s="65">
        <v>5000000000</v>
      </c>
      <c r="D107" s="86">
        <v>1000000</v>
      </c>
      <c r="E107" s="157" t="s">
        <v>348</v>
      </c>
      <c r="F107" s="158"/>
    </row>
    <row r="108" spans="1:6" x14ac:dyDescent="0.35">
      <c r="A108" s="64" t="s">
        <v>424</v>
      </c>
      <c r="B108" s="64">
        <v>45848</v>
      </c>
      <c r="C108" s="65">
        <v>6000000</v>
      </c>
      <c r="D108" s="86">
        <v>225000</v>
      </c>
      <c r="E108" s="157" t="s">
        <v>432</v>
      </c>
      <c r="F108" s="158"/>
    </row>
    <row r="109" spans="1:6" x14ac:dyDescent="0.35">
      <c r="A109" s="64" t="s">
        <v>426</v>
      </c>
      <c r="B109" s="64">
        <v>45848</v>
      </c>
      <c r="C109" s="65">
        <v>17675000</v>
      </c>
      <c r="D109" s="86" t="s">
        <v>326</v>
      </c>
      <c r="E109" s="157" t="s">
        <v>432</v>
      </c>
      <c r="F109" s="158"/>
    </row>
    <row r="110" spans="1:6" x14ac:dyDescent="0.35">
      <c r="A110" s="64" t="s">
        <v>355</v>
      </c>
      <c r="B110" s="64">
        <v>45849</v>
      </c>
      <c r="C110" s="65">
        <v>3182013</v>
      </c>
      <c r="D110" s="86">
        <v>10341542.25</v>
      </c>
      <c r="E110" s="157" t="s">
        <v>431</v>
      </c>
      <c r="F110" s="158"/>
    </row>
    <row r="111" spans="1:6" x14ac:dyDescent="0.35">
      <c r="A111" s="64" t="s">
        <v>422</v>
      </c>
      <c r="B111" s="64">
        <v>45852</v>
      </c>
      <c r="C111" s="65">
        <v>40000000</v>
      </c>
      <c r="D111" s="86">
        <v>450000</v>
      </c>
      <c r="E111" s="157" t="s">
        <v>407</v>
      </c>
      <c r="F111" s="158"/>
    </row>
    <row r="112" spans="1:6" x14ac:dyDescent="0.35">
      <c r="A112" s="64" t="s">
        <v>235</v>
      </c>
      <c r="B112" s="64">
        <v>45852</v>
      </c>
      <c r="C112" s="65">
        <v>2000000</v>
      </c>
      <c r="D112" s="86">
        <v>20000</v>
      </c>
      <c r="E112" s="157" t="s">
        <v>432</v>
      </c>
      <c r="F112" s="158"/>
    </row>
    <row r="113" spans="1:6" x14ac:dyDescent="0.35">
      <c r="A113" s="64" t="s">
        <v>69</v>
      </c>
      <c r="B113" s="64">
        <v>45852</v>
      </c>
      <c r="C113" s="65">
        <v>20000000</v>
      </c>
      <c r="D113" s="86" t="s">
        <v>326</v>
      </c>
      <c r="E113" s="157" t="s">
        <v>433</v>
      </c>
      <c r="F113" s="158"/>
    </row>
    <row r="114" spans="1:6" x14ac:dyDescent="0.35">
      <c r="A114" s="64" t="s">
        <v>425</v>
      </c>
      <c r="B114" s="64">
        <v>45852</v>
      </c>
      <c r="C114" s="65">
        <v>4000000046</v>
      </c>
      <c r="D114" s="86" t="s">
        <v>326</v>
      </c>
      <c r="E114" s="157" t="s">
        <v>434</v>
      </c>
      <c r="F114" s="158"/>
    </row>
    <row r="115" spans="1:6" x14ac:dyDescent="0.35">
      <c r="A115" s="64" t="s">
        <v>400</v>
      </c>
      <c r="B115" s="64">
        <v>45855</v>
      </c>
      <c r="C115" s="65">
        <v>6060607</v>
      </c>
      <c r="D115" s="86">
        <v>1000000</v>
      </c>
      <c r="E115" s="157" t="s">
        <v>348</v>
      </c>
      <c r="F115" s="158"/>
    </row>
    <row r="116" spans="1:6" x14ac:dyDescent="0.35">
      <c r="A116" s="64" t="s">
        <v>424</v>
      </c>
      <c r="B116" s="64">
        <v>45859</v>
      </c>
      <c r="C116" s="65">
        <v>833334</v>
      </c>
      <c r="D116" s="86" t="s">
        <v>326</v>
      </c>
      <c r="E116" s="157" t="s">
        <v>432</v>
      </c>
      <c r="F116" s="158"/>
    </row>
    <row r="117" spans="1:6" x14ac:dyDescent="0.35">
      <c r="A117" s="64" t="s">
        <v>427</v>
      </c>
      <c r="B117" s="64">
        <v>45859</v>
      </c>
      <c r="C117" s="65">
        <v>1049050</v>
      </c>
      <c r="D117" s="86" t="s">
        <v>326</v>
      </c>
      <c r="E117" s="157" t="s">
        <v>366</v>
      </c>
      <c r="F117" s="158"/>
    </row>
    <row r="118" spans="1:6" x14ac:dyDescent="0.35">
      <c r="A118" s="64" t="s">
        <v>369</v>
      </c>
      <c r="B118" s="64">
        <v>45861</v>
      </c>
      <c r="C118" s="65">
        <v>66052200</v>
      </c>
      <c r="D118" s="86">
        <v>30261</v>
      </c>
      <c r="E118" s="157" t="s">
        <v>278</v>
      </c>
      <c r="F118" s="158"/>
    </row>
    <row r="119" spans="1:6" x14ac:dyDescent="0.35">
      <c r="A119" s="64" t="s">
        <v>355</v>
      </c>
      <c r="B119" s="64">
        <v>45861</v>
      </c>
      <c r="C119" s="65">
        <v>5947099</v>
      </c>
      <c r="D119" s="86">
        <v>17543942</v>
      </c>
      <c r="E119" s="157" t="s">
        <v>435</v>
      </c>
      <c r="F119" s="158"/>
    </row>
    <row r="120" spans="1:6" x14ac:dyDescent="0.35">
      <c r="A120" s="64" t="s">
        <v>369</v>
      </c>
      <c r="B120" s="64">
        <v>45862</v>
      </c>
      <c r="C120" s="65">
        <v>40073000</v>
      </c>
      <c r="D120" s="86">
        <v>150365</v>
      </c>
      <c r="E120" s="157" t="s">
        <v>436</v>
      </c>
      <c r="F120" s="158"/>
    </row>
    <row r="121" spans="1:6" x14ac:dyDescent="0.35">
      <c r="A121" s="64" t="s">
        <v>424</v>
      </c>
      <c r="B121" s="64">
        <v>45863</v>
      </c>
      <c r="C121" s="65">
        <v>1200000</v>
      </c>
      <c r="D121" s="86">
        <v>50000</v>
      </c>
      <c r="E121" s="157" t="s">
        <v>335</v>
      </c>
      <c r="F121" s="158"/>
    </row>
    <row r="122" spans="1:6" x14ac:dyDescent="0.35">
      <c r="A122" s="64" t="s">
        <v>428</v>
      </c>
      <c r="B122" s="64">
        <v>45863</v>
      </c>
      <c r="C122" s="65">
        <v>5000000</v>
      </c>
      <c r="D122" s="86" t="s">
        <v>326</v>
      </c>
      <c r="E122" s="157" t="s">
        <v>435</v>
      </c>
      <c r="F122" s="158"/>
    </row>
    <row r="123" spans="1:6" x14ac:dyDescent="0.35">
      <c r="A123" s="64" t="s">
        <v>361</v>
      </c>
      <c r="B123" s="64">
        <v>45863</v>
      </c>
      <c r="C123" s="65">
        <v>943695</v>
      </c>
      <c r="D123" s="86">
        <v>26207.24</v>
      </c>
      <c r="E123" s="157" t="s">
        <v>437</v>
      </c>
      <c r="F123" s="158"/>
    </row>
    <row r="124" spans="1:6" x14ac:dyDescent="0.35">
      <c r="A124" s="64" t="s">
        <v>390</v>
      </c>
      <c r="B124" s="64">
        <v>45869</v>
      </c>
      <c r="C124" s="65">
        <v>4444444</v>
      </c>
      <c r="D124" s="86">
        <v>200000</v>
      </c>
      <c r="E124" s="157" t="s">
        <v>278</v>
      </c>
      <c r="F124" s="158"/>
    </row>
  </sheetData>
  <autoFilter ref="A19:F124" xr:uid="{96C1E223-B243-4CC4-86EC-108E46BE40B2}">
    <filterColumn colId="4" showButton="0"/>
  </autoFilter>
  <mergeCells count="94">
    <mergeCell ref="E121:F121"/>
    <mergeCell ref="E122:F122"/>
    <mergeCell ref="E123:F123"/>
    <mergeCell ref="E124:F124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G11:J11"/>
    <mergeCell ref="K11:L11"/>
    <mergeCell ref="D11:E11"/>
    <mergeCell ref="D12:E12"/>
    <mergeCell ref="G12:J12"/>
    <mergeCell ref="D9:E9"/>
    <mergeCell ref="G9:J9"/>
    <mergeCell ref="K9:L9"/>
    <mergeCell ref="D10:E10"/>
    <mergeCell ref="G10:J10"/>
    <mergeCell ref="K10:L10"/>
    <mergeCell ref="E53:F53"/>
    <mergeCell ref="K12:L12"/>
    <mergeCell ref="E19:F19"/>
    <mergeCell ref="D16:E16"/>
    <mergeCell ref="G16:J16"/>
    <mergeCell ref="K16:L16"/>
    <mergeCell ref="D13:E13"/>
    <mergeCell ref="G13:J13"/>
    <mergeCell ref="K13:L13"/>
    <mergeCell ref="D14:E14"/>
    <mergeCell ref="G14:J14"/>
    <mergeCell ref="K14:L14"/>
    <mergeCell ref="D15:E15"/>
    <mergeCell ref="G15:J15"/>
    <mergeCell ref="K15:L15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6:F96"/>
    <mergeCell ref="E97:F97"/>
    <mergeCell ref="E98:F98"/>
    <mergeCell ref="E99:F99"/>
    <mergeCell ref="E91:F91"/>
    <mergeCell ref="E92:F92"/>
    <mergeCell ref="E93:F93"/>
    <mergeCell ref="E94:F94"/>
    <mergeCell ref="E95:F95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7A3AEA5E-A9F3-47C3-8430-D1E9B507E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2025-08-06T16:03:11Z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