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72" documentId="8_{90027A94-83FF-4138-8D05-21A5780A8847}" xr6:coauthVersionLast="47" xr6:coauthVersionMax="47" xr10:uidLastSave="{3BA6E0C5-3E1C-48D0-BC3A-C1E4323DAC75}"/>
  <bookViews>
    <workbookView xWindow="-120" yWindow="-120" windowWidth="38640" windowHeight="21240" activeTab="1" xr2:uid="{5601A3F1-1B1D-4DB0-A1C3-4576FECF35CE}"/>
  </bookViews>
  <sheets>
    <sheet name="Trading Data" sheetId="1" r:id="rId1"/>
    <sheet name="New Admissons" sheetId="2" r:id="rId2"/>
    <sheet name="Further Issues" sheetId="3" r:id="rId3"/>
  </sheets>
  <definedNames>
    <definedName name="_xlnm._FilterDatabase" localSheetId="2" hidden="1">'Further Issues'!$A$18:$E$18</definedName>
    <definedName name="_xlnm._FilterDatabase" localSheetId="0" hidden="1">'Trading Data'!$A$6:$L$109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K15" i="3" l="1"/>
  <c r="B15" i="3"/>
  <c r="B9" i="3"/>
  <c r="B10" i="3"/>
  <c r="B11" i="3"/>
  <c r="B12" i="3"/>
  <c r="B13" i="3"/>
  <c r="B14" i="3"/>
  <c r="G15" i="3"/>
  <c r="F15" i="3"/>
  <c r="C15" i="3"/>
  <c r="C61" i="3"/>
  <c r="M15" i="2"/>
  <c r="L15" i="2"/>
  <c r="H15" i="2"/>
  <c r="F15" i="2"/>
  <c r="C15" i="2"/>
  <c r="B15" i="2"/>
</calcChain>
</file>

<file path=xl/sharedStrings.xml><?xml version="1.0" encoding="utf-8"?>
<sst xmlns="http://schemas.openxmlformats.org/spreadsheetml/2006/main" count="1081" uniqueCount="470">
  <si>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</si>
  <si>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</si>
  <si>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</si>
  <si>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</si>
  <si>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</si>
  <si>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</si>
  <si>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</si>
  <si>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</si>
  <si>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</si>
  <si>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</si>
  <si>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</si>
  <si>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</si>
  <si>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</si>
  <si>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</si>
  <si>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</si>
  <si>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</si>
  <si>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</si>
  <si>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</si>
  <si>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</si>
  <si>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</si>
  <si>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</si>
  <si>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</si>
  <si>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</si>
  <si>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</si>
  <si>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</si>
  <si>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</si>
  <si>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</si>
  <si>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</si>
  <si>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</si>
  <si>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</si>
  <si>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</si>
  <si>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</si>
  <si>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</si>
  <si>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</si>
  <si>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</si>
  <si>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</si>
  <si>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</si>
  <si>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</si>
  <si>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</si>
  <si>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</si>
  <si>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</si>
  <si>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</si>
  <si>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</si>
  <si>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</si>
  <si>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</si>
  <si>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</si>
  <si>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</si>
  <si>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</si>
  <si>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</si>
  <si>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</si>
  <si>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</si>
  <si>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</si>
  <si>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</si>
  <si>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</si>
  <si>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</si>
  <si>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</si>
  <si>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</si>
  <si>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</si>
  <si>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</si>
  <si>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</si>
  <si>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</si>
  <si>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</si>
  <si>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</si>
  <si>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</si>
  <si>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</si>
  <si>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</si>
  <si>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</si>
  <si>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</si>
  <si>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</si>
  <si>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</si>
  <si>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</si>
  <si>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</si>
  <si>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</si>
  <si>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</si>
  <si>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</si>
  <si>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</si>
  <si>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</si>
  <si>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</si>
  <si>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</si>
  <si>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</si>
  <si>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</si>
  <si>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</si>
  <si>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</si>
  <si>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</si>
  <si>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</si>
  <si>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</si>
  <si>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</si>
  <si>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</si>
  <si>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</si>
  <si>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</si>
  <si>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</si>
  <si>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</si>
  <si>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</si>
  <si>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</si>
  <si>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</si>
  <si>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</si>
  <si>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</si>
  <si>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</si>
  <si>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</si>
  <si>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</si>
  <si>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</si>
  <si>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</si>
  <si>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</si>
  <si>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</si>
  <si>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</si>
  <si>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</si>
  <si>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</si>
  <si>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</si>
  <si>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</si>
  <si>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</si>
  <si>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</si>
  <si>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</si>
  <si>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</si>
  <si>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</si>
  <si>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</si>
  <si>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</si>
  <si>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</si>
  <si>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</si>
  <si>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</si>
  <si>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</si>
  <si>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</si>
  <si>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</si>
  <si>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</si>
  <si>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</si>
  <si>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</si>
  <si>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</si>
  <si>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</si>
  <si>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</si>
  <si>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Limited, N+1 Singer, Peel Hunt LLP, Shore Capital, Winterflood Securities Ltd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</si>
  <si>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</si>
  <si>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</si>
  <si>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</si>
  <si>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</si>
  <si>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</si>
  <si>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</si>
  <si>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</si>
  <si>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</si>
  <si>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</si>
  <si>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</si>
  <si>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</si>
  <si>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EPE Special Opportunities Ltd 7.5% ULN due 2023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</si>
  <si>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</si>
  <si>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</si>
  <si>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</si>
  <si>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</si>
  <si>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</si>
  <si>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</si>
  <si>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</si>
  <si>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</si>
  <si>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</si>
  <si>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</si>
  <si>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</si>
  <si>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</si>
  <si>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</si>
  <si>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</si>
  <si>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</si>
  <si>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</si>
  <si>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</si>
  <si>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</si>
  <si>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</si>
  <si>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</si>
  <si>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</si>
  <si>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</si>
  <si>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National Milk Records plc</t>
  </si>
  <si>
    <t>NMRP</t>
  </si>
  <si>
    <t>GB00B5TWCQ18</t>
  </si>
  <si>
    <t>Canaccord Genuity Limited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</si>
  <si>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</si>
  <si>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</si>
  <si>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</si>
  <si>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</si>
  <si>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</si>
  <si>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</si>
  <si>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</si>
  <si>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</si>
  <si>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</si>
  <si>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</si>
  <si>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</si>
  <si>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</si>
  <si>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</si>
  <si>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</si>
  <si>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</si>
  <si>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</si>
  <si>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</si>
  <si>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</si>
  <si>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</si>
  <si>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</si>
  <si>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</si>
  <si>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</si>
  <si>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</si>
  <si>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</si>
  <si>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</si>
  <si>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</si>
  <si>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</si>
  <si>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</si>
  <si>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</si>
  <si>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</si>
  <si>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</si>
  <si>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</si>
  <si>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</si>
  <si>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</si>
  <si>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</si>
  <si>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</si>
  <si>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</si>
  <si>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</si>
  <si>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</si>
  <si>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</si>
  <si>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</si>
  <si>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</si>
  <si>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</si>
  <si>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</si>
  <si>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</si>
  <si>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</si>
  <si>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</si>
  <si>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</si>
  <si>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</si>
  <si>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</si>
  <si>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</si>
  <si>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</si>
  <si>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</si>
  <si>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</si>
  <si>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</si>
  <si>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</si>
  <si>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</si>
  <si>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</si>
  <si>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</si>
  <si>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</si>
  <si>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</si>
  <si>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</si>
  <si>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</si>
  <si>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</si>
  <si>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</si>
  <si>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</si>
  <si>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</si>
  <si>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</si>
  <si>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</si>
  <si>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</si>
  <si>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</si>
  <si>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</si>
  <si>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</si>
  <si>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</si>
  <si>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</si>
  <si>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</si>
  <si>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</si>
  <si>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</si>
  <si>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</si>
  <si>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</si>
  <si>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</si>
  <si>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</si>
  <si>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</si>
  <si>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</si>
  <si>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</si>
  <si>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</si>
  <si>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</si>
  <si>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</si>
  <si>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</si>
  <si>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</si>
  <si>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</si>
  <si>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</si>
  <si>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</si>
  <si>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</si>
  <si>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</si>
  <si>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</si>
  <si>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</si>
  <si>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</si>
  <si>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</si>
  <si>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</si>
  <si>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</si>
  <si>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</si>
  <si>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</si>
  <si>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</si>
  <si>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</si>
  <si>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</si>
  <si>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</si>
  <si>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</si>
  <si>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</si>
  <si>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</si>
  <si>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</si>
  <si>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</si>
  <si>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</si>
  <si>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</si>
  <si>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</si>
  <si>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</si>
  <si>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</si>
  <si>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</si>
  <si>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</si>
  <si>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</si>
  <si>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</si>
  <si>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</si>
  <si>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</si>
  <si>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</si>
  <si>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</si>
  <si>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</si>
  <si>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</si>
  <si>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</si>
  <si>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</si>
  <si>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</si>
  <si>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Peel Hunt LLP, Shore Capital, Stifel Nicolaus Europe Limited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</si>
  <si>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</si>
  <si>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</si>
  <si>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</si>
  <si>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</si>
  <si>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</si>
  <si>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</si>
  <si>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</si>
  <si>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</si>
  <si>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</si>
  <si>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</si>
  <si>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</si>
  <si>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</si>
  <si>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</si>
  <si>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</si>
  <si>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</si>
  <si>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</si>
  <si>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</si>
  <si>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</si>
  <si>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</si>
  <si>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</si>
  <si>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</si>
  <si>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</si>
  <si>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</si>
  <si>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</si>
  <si>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</si>
  <si>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</si>
  <si>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</si>
  <si>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</si>
  <si>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</si>
  <si>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</si>
  <si>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</si>
  <si>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</si>
  <si>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</si>
  <si>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</si>
  <si>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</si>
  <si>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</si>
  <si>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</si>
  <si>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</si>
  <si>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</si>
  <si>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</si>
  <si>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</si>
  <si>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</si>
  <si>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</si>
  <si>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</si>
  <si>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</si>
  <si>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</si>
  <si>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</si>
  <si>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</si>
  <si>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</si>
  <si>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</si>
  <si>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</si>
  <si>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</si>
  <si>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</si>
  <si>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</si>
  <si>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</si>
  <si>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</si>
  <si>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</si>
  <si>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</si>
  <si>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</si>
  <si>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</si>
  <si>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</si>
  <si>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</si>
  <si>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</si>
  <si>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</si>
  <si>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</si>
  <si>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</si>
  <si>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</si>
  <si>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</si>
  <si>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</si>
  <si>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</si>
  <si>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</si>
  <si>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</si>
  <si>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</si>
  <si>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GB00BF1GH114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</si>
  <si>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</si>
  <si>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</si>
  <si>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</si>
  <si>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</si>
  <si>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</si>
  <si>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</si>
  <si>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</si>
  <si>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</si>
  <si>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</si>
  <si>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</si>
  <si>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Marex Financial, Peel Hunt LLP, Stifel Nicolaus Europe Limited, Winterflood Securities Ltd</t>
  </si>
  <si>
    <t>Canaccord Genuity Limited, Marex Financial, Peel Hunt LLP, Winterflood Securities Ltd</t>
  </si>
  <si>
    <t xml:space="preserve">Ticker </t>
  </si>
  <si>
    <t>Security Name</t>
  </si>
  <si>
    <t>Segment</t>
  </si>
  <si>
    <t>Primary Trading Data - June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</si>
  <si>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</si>
  <si>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</si>
  <si>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</si>
  <si>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</si>
  <si>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</si>
  <si>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</si>
  <si>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</si>
  <si>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</si>
  <si>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</si>
  <si>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</si>
  <si>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</si>
  <si>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</si>
  <si>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</si>
  <si>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</si>
  <si>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</si>
  <si>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</si>
  <si>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</si>
  <si>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</si>
  <si>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</si>
  <si>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</si>
  <si>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</si>
  <si>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</si>
  <si>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</si>
  <si>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</si>
  <si>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</si>
  <si>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</si>
  <si>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</si>
  <si>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</si>
  <si>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</si>
  <si>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</si>
  <si>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</si>
  <si>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</si>
  <si>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</si>
  <si>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</si>
  <si>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</si>
  <si>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</si>
  <si>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</si>
  <si>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New Admissions - June 2023</t>
  </si>
  <si>
    <t>JUNE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</si>
  <si>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</si>
  <si>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</si>
  <si>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</si>
  <si>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</si>
  <si>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</si>
  <si>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</si>
  <si>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</si>
  <si>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</si>
  <si>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</si>
  <si>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</si>
  <si>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</si>
  <si>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</si>
  <si>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</si>
  <si>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</si>
  <si>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</si>
  <si>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</si>
  <si>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</si>
  <si>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</si>
  <si>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</si>
  <si>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</si>
  <si>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</si>
  <si>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</si>
  <si>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</si>
  <si>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</si>
  <si>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</si>
  <si>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</si>
  <si>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</si>
  <si>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</si>
  <si>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</si>
  <si>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</si>
  <si>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</si>
  <si>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</si>
  <si>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</si>
  <si>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</si>
  <si>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Vulcan Industries</t>
  </si>
  <si>
    <t>Hydrogen Future</t>
  </si>
  <si>
    <t xml:space="preserve">Marula Mining </t>
  </si>
  <si>
    <t xml:space="preserve">Sulnox Group Plc </t>
  </si>
  <si>
    <t>Further Issues - June 2023</t>
  </si>
  <si>
    <t>Other</t>
  </si>
  <si>
    <t>Introduction</t>
  </si>
  <si>
    <t> Valereum Plc</t>
  </si>
  <si>
    <t>MBH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</si>
</sst>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_(* #,##0_);_(* \(#,##0\);_(* &quot;-&quot;??_);_(@_)"/>
    <numFmt numFmtId="167" formatCode="&quot;£&quot;#,##0"/>
    <numFmt numFmtId="168" formatCode="dd\/mm\/yyyy"/>
    <numFmt numFmtId="169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/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165" fontId="2" fillId="2" borderId="0" xfId="2" applyNumberFormat="1" applyFont="1" applyFill="1"/>
    <xf numFmtId="165" fontId="2" fillId="2" borderId="0" xfId="2" applyNumberFormat="1" applyFont="1" applyFill="1" applyBorder="1"/>
    <xf numFmtId="166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vertical="center"/>
    </xf>
    <xf numFmtId="165" fontId="0" fillId="2" borderId="0" xfId="2" applyNumberFormat="1" applyFont="1" applyFill="1"/>
    <xf numFmtId="49" fontId="8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top"/>
    </xf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166" fontId="9" fillId="2" borderId="0" xfId="0" applyNumberFormat="1" applyFont="1" applyFill="1" applyAlignment="1">
      <alignment vertical="top"/>
    </xf>
    <xf numFmtId="0" fontId="0" fillId="2" borderId="1" xfId="0" applyFill="1" applyBorder="1"/>
    <xf numFmtId="49" fontId="9" fillId="2" borderId="1" xfId="0" applyNumberFormat="1" applyFont="1" applyFill="1" applyBorder="1" applyAlignment="1">
      <alignment vertical="top"/>
    </xf>
    <xf numFmtId="165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166" fontId="9" fillId="2" borderId="1" xfId="0" applyNumberFormat="1" applyFont="1" applyFill="1" applyBorder="1" applyAlignment="1">
      <alignment vertical="top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6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7" fontId="4" fillId="2" borderId="6" xfId="0" applyNumberFormat="1" applyFont="1" applyFill="1" applyBorder="1"/>
    <xf numFmtId="166" fontId="4" fillId="2" borderId="6" xfId="2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7" fontId="4" fillId="2" borderId="9" xfId="0" applyNumberFormat="1" applyFont="1" applyFill="1" applyBorder="1"/>
    <xf numFmtId="166" fontId="4" fillId="2" borderId="9" xfId="2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6" fontId="4" fillId="2" borderId="9" xfId="1" applyNumberFormat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5" fontId="4" fillId="2" borderId="13" xfId="2" applyNumberFormat="1" applyFont="1" applyFill="1" applyBorder="1"/>
    <xf numFmtId="167" fontId="4" fillId="2" borderId="13" xfId="0" applyNumberFormat="1" applyFont="1" applyFill="1" applyBorder="1"/>
    <xf numFmtId="166" fontId="4" fillId="2" borderId="13" xfId="2" applyNumberFormat="1" applyFont="1" applyFill="1" applyBorder="1"/>
    <xf numFmtId="0" fontId="4" fillId="2" borderId="14" xfId="0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0" xfId="0" applyFont="1" applyFill="1"/>
    <xf numFmtId="0" fontId="10" fillId="3" borderId="0" xfId="0" applyFont="1" applyFill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8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0" fontId="17" fillId="3" borderId="20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19" fillId="3" borderId="38" xfId="0" applyNumberFormat="1" applyFont="1" applyFill="1" applyBorder="1" applyAlignment="1">
      <alignment horizontal="center" vertical="center"/>
    </xf>
    <xf numFmtId="37" fontId="19" fillId="3" borderId="33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8" xfId="3" applyNumberFormat="1" applyFont="1" applyFill="1" applyBorder="1" applyAlignment="1" applyProtection="1">
      <alignment horizontal="left" vertical="center"/>
    </xf>
    <xf numFmtId="3" fontId="13" fillId="2" borderId="38" xfId="3" applyNumberFormat="1" applyFont="1" applyFill="1" applyBorder="1" applyAlignment="1" applyProtection="1">
      <alignment horizontal="right" vertical="center"/>
    </xf>
    <xf numFmtId="169" fontId="13" fillId="2" borderId="38" xfId="3" applyNumberFormat="1" applyFont="1" applyFill="1" applyBorder="1" applyAlignment="1" applyProtection="1">
      <alignment horizontal="left" vertical="center"/>
    </xf>
    <xf numFmtId="15" fontId="14" fillId="2" borderId="15" xfId="0" applyNumberFormat="1" applyFont="1" applyFill="1" applyBorder="1" applyAlignment="1">
      <alignment horizontal="left" vertical="top"/>
    </xf>
    <xf numFmtId="3" fontId="14" fillId="2" borderId="15" xfId="0" applyNumberFormat="1" applyFont="1" applyFill="1" applyBorder="1" applyAlignment="1">
      <alignment horizontal="left" vertical="top"/>
    </xf>
    <xf numFmtId="169" fontId="14" fillId="2" borderId="15" xfId="0" applyNumberFormat="1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/>
    </xf>
    <xf numFmtId="15" fontId="14" fillId="2" borderId="39" xfId="0" applyNumberFormat="1" applyFont="1" applyFill="1" applyBorder="1" applyAlignment="1">
      <alignment horizontal="left" vertical="top"/>
    </xf>
    <xf numFmtId="3" fontId="14" fillId="2" borderId="39" xfId="0" applyNumberFormat="1" applyFont="1" applyFill="1" applyBorder="1" applyAlignment="1">
      <alignment horizontal="left" vertical="top"/>
    </xf>
    <xf numFmtId="169" fontId="14" fillId="2" borderId="39" xfId="0" applyNumberFormat="1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3" xfId="0" applyFont="1" applyFill="1" applyBorder="1" applyAlignment="1">
      <alignment vertical="top"/>
    </xf>
    <xf numFmtId="15" fontId="14" fillId="2" borderId="33" xfId="0" applyNumberFormat="1" applyFont="1" applyFill="1" applyBorder="1" applyAlignment="1">
      <alignment horizontal="left" vertical="top"/>
    </xf>
    <xf numFmtId="3" fontId="14" fillId="2" borderId="33" xfId="0" applyNumberFormat="1" applyFont="1" applyFill="1" applyBorder="1" applyAlignment="1">
      <alignment horizontal="left" vertical="top"/>
    </xf>
    <xf numFmtId="169" fontId="14" fillId="2" borderId="33" xfId="0" applyNumberFormat="1" applyFont="1" applyFill="1" applyBorder="1" applyAlignment="1">
      <alignment horizontal="left" vertical="top"/>
    </xf>
    <xf numFmtId="0" fontId="14" fillId="2" borderId="33" xfId="0" applyFont="1" applyFill="1" applyBorder="1" applyAlignment="1">
      <alignment horizontal="left" vertical="top"/>
    </xf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14" fillId="2" borderId="34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5" xfId="0" applyFont="1" applyFill="1" applyBorder="1"/>
    <xf numFmtId="15" fontId="14" fillId="2" borderId="28" xfId="0" applyNumberFormat="1" applyFont="1" applyFill="1" applyBorder="1" applyAlignment="1">
      <alignment vertical="top"/>
    </xf>
    <xf numFmtId="0" fontId="4" fillId="2" borderId="33" xfId="0" applyFont="1" applyFill="1" applyBorder="1"/>
    <xf numFmtId="0" fontId="14" fillId="2" borderId="0" xfId="0" applyFont="1" applyFill="1" applyAlignment="1">
      <alignment vertical="top"/>
    </xf>
    <xf numFmtId="0" fontId="4" fillId="2" borderId="39" xfId="0" applyFont="1" applyFill="1" applyBorder="1"/>
    <xf numFmtId="0" fontId="4" fillId="2" borderId="38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4" xfId="0" applyFont="1" applyFill="1" applyBorder="1"/>
    <xf numFmtId="49" fontId="13" fillId="3" borderId="20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9" xfId="0" applyNumberFormat="1" applyFont="1" applyFill="1" applyBorder="1" applyAlignment="1">
      <alignment horizontal="center" vertical="center"/>
    </xf>
    <xf numFmtId="37" fontId="14" fillId="3" borderId="16" xfId="0" applyNumberFormat="1" applyFont="1" applyFill="1" applyBorder="1" applyAlignment="1">
      <alignment horizontal="center" vertical="center"/>
    </xf>
    <xf numFmtId="37" fontId="14" fillId="3" borderId="18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9" xfId="0" applyNumberFormat="1" applyFont="1" applyFill="1" applyBorder="1" applyAlignment="1">
      <alignment horizontal="center" vertical="center"/>
    </xf>
    <xf numFmtId="39" fontId="14" fillId="3" borderId="17" xfId="0" applyNumberFormat="1" applyFont="1" applyFill="1" applyBorder="1" applyAlignment="1">
      <alignment horizontal="center" vertical="center"/>
    </xf>
    <xf numFmtId="39" fontId="14" fillId="3" borderId="18" xfId="0" applyNumberFormat="1" applyFont="1" applyFill="1" applyBorder="1" applyAlignment="1">
      <alignment horizontal="center" vertical="center"/>
    </xf>
    <xf numFmtId="37" fontId="14" fillId="3" borderId="28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37" fontId="13" fillId="3" borderId="16" xfId="0" applyNumberFormat="1" applyFont="1" applyFill="1" applyBorder="1" applyAlignment="1">
      <alignment horizontal="center" vertical="center"/>
    </xf>
    <xf numFmtId="37" fontId="13" fillId="3" borderId="18" xfId="0" applyNumberFormat="1" applyFont="1" applyFill="1" applyBorder="1" applyAlignment="1">
      <alignment horizontal="center" vertical="center"/>
    </xf>
    <xf numFmtId="37" fontId="13" fillId="3" borderId="19" xfId="0" applyNumberFormat="1" applyFont="1" applyFill="1" applyBorder="1" applyAlignment="1">
      <alignment horizontal="center" vertical="center"/>
    </xf>
    <xf numFmtId="37" fontId="13" fillId="3" borderId="36" xfId="0" applyNumberFormat="1" applyFont="1" applyFill="1" applyBorder="1" applyAlignment="1">
      <alignment horizontal="center" vertical="center"/>
    </xf>
    <xf numFmtId="37" fontId="13" fillId="3" borderId="2" xfId="0" applyNumberFormat="1" applyFont="1" applyFill="1" applyBorder="1" applyAlignment="1">
      <alignment horizontal="center" vertical="center"/>
    </xf>
    <xf numFmtId="37" fontId="13" fillId="3" borderId="3" xfId="0" applyNumberFormat="1" applyFont="1" applyFill="1" applyBorder="1" applyAlignment="1">
      <alignment horizontal="center" vertical="center"/>
    </xf>
    <xf numFmtId="39" fontId="13" fillId="3" borderId="19" xfId="0" applyNumberFormat="1" applyFont="1" applyFill="1" applyBorder="1" applyAlignment="1">
      <alignment horizontal="center" vertical="center"/>
    </xf>
    <xf numFmtId="39" fontId="13" fillId="3" borderId="17" xfId="0" applyNumberFormat="1" applyFont="1" applyFill="1" applyBorder="1" applyAlignment="1">
      <alignment horizontal="center" vertical="center"/>
    </xf>
    <xf numFmtId="39" fontId="13" fillId="3" borderId="18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39" fontId="14" fillId="3" borderId="30" xfId="0" applyNumberFormat="1" applyFont="1" applyFill="1" applyBorder="1" applyAlignment="1">
      <alignment horizontal="center" vertical="center"/>
    </xf>
    <xf numFmtId="39" fontId="14" fillId="3" borderId="31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49" fontId="17" fillId="3" borderId="23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7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37" fontId="19" fillId="3" borderId="30" xfId="0" applyNumberFormat="1" applyFont="1" applyFill="1" applyBorder="1" applyAlignment="1">
      <alignment horizontal="center" vertical="center"/>
    </xf>
    <xf numFmtId="37" fontId="19" fillId="3" borderId="31" xfId="0" applyNumberFormat="1" applyFont="1" applyFill="1" applyBorder="1" applyAlignment="1">
      <alignment horizontal="center" vertical="center"/>
    </xf>
    <xf numFmtId="37" fontId="19" fillId="3" borderId="16" xfId="0" applyNumberFormat="1" applyFont="1" applyFill="1" applyBorder="1" applyAlignment="1">
      <alignment horizontal="center" vertical="center"/>
    </xf>
    <xf numFmtId="37" fontId="19" fillId="3" borderId="17" xfId="0" applyNumberFormat="1" applyFont="1" applyFill="1" applyBorder="1" applyAlignment="1">
      <alignment horizontal="center" vertical="center"/>
    </xf>
    <xf numFmtId="37" fontId="19" fillId="3" borderId="18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34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7" fillId="3" borderId="28" xfId="0" applyNumberFormat="1" applyFont="1" applyFill="1" applyBorder="1" applyAlignment="1">
      <alignment horizontal="center" vertical="center"/>
    </xf>
    <xf numFmtId="37" fontId="17" fillId="3" borderId="34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3E606762-D473-41FF-8883-B0CE6E21E212}"/>
  </cellStyles>
  <dxfs count="0"/>
  <tableStyles count="0" defaultTableStyle="TableStyleMedium2" defaultPivotStyle="PivotStyleLight16"/>
  <colors>
    <mruColors>
      <color rgb="FF14182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114301</xdr:rowOff>
    </xdr:from>
    <xdr:to>
      <xdr:col>0</xdr:col>
      <xdr:colOff>3029665</xdr:colOff>
      <xdr:row>4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40080F-3196-49C3-9C0A-EF1CCC5C5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85725" y="114301"/>
          <a:ext cx="294394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180975</xdr:rowOff>
    </xdr:from>
    <xdr:to>
      <xdr:col>4</xdr:col>
      <xdr:colOff>486490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2EDE-280B-451A-AF28-6AD0C5B0D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66675" y="180975"/>
          <a:ext cx="2943940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161927</xdr:rowOff>
    </xdr:from>
    <xdr:to>
      <xdr:col>2</xdr:col>
      <xdr:colOff>505540</xdr:colOff>
      <xdr:row>4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ACAAA-223F-458E-A14B-93CFF1B91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80975" y="161927"/>
          <a:ext cx="2943940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09"/>
  <sheetViews>
    <sheetView workbookViewId="0">
      <selection activeCell="L5" sqref="L5"/>
    </sheetView>
  </sheetViews>
  <sheetFormatPr defaultColWidth="9.140625" defaultRowHeight="15" x14ac:dyDescent="0.25"/>
  <cols>
    <col min="1" max="1" width="51.7109375" style="1" bestFit="1" customWidth="1"/>
    <col min="2" max="2" width="9" style="1" bestFit="1" customWidth="1"/>
    <col min="3" max="3" width="11.140625" style="1" bestFit="1" customWidth="1"/>
    <col min="4" max="4" width="15.85546875" style="1" bestFit="1" customWidth="1"/>
    <col min="5" max="5" width="11.140625" style="1" bestFit="1" customWidth="1"/>
    <col min="6" max="6" width="23.140625" style="1" bestFit="1" customWidth="1"/>
    <col min="7" max="7" width="14.85546875" style="48" bestFit="1" customWidth="1"/>
    <col min="8" max="8" width="38.85546875" style="1" bestFit="1" customWidth="1"/>
    <col min="9" max="9" width="10.5703125" style="48" bestFit="1" customWidth="1"/>
    <col min="10" max="10" width="15.5703125" style="49" bestFit="1" customWidth="1"/>
    <col min="11" max="11" width="11.7109375" style="48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5"/>
      <c r="D1" s="2"/>
      <c r="E1" s="2"/>
      <c r="F1" s="2"/>
      <c r="G1" s="1"/>
      <c r="H1" s="3"/>
      <c r="I1" s="4"/>
      <c r="J1" s="1"/>
      <c r="K1" s="1"/>
      <c r="L1" s="2"/>
      <c r="M1" s="2"/>
      <c r="N1" s="2"/>
      <c r="O1" s="2"/>
      <c r="P1" s="6"/>
      <c r="Q1" s="6"/>
      <c r="R1" s="6"/>
      <c r="S1" s="6"/>
    </row>
    <row r="2" spans="1:19" ht="18.75" x14ac:dyDescent="0.25">
      <c r="C2" s="10"/>
      <c r="D2" s="7"/>
      <c r="E2" s="7"/>
      <c r="F2" s="7"/>
      <c r="G2" s="1"/>
      <c r="H2" s="9" t="s">
        <v>387</v>
      </c>
      <c r="I2" s="1"/>
      <c r="J2" s="1"/>
      <c r="K2" s="1"/>
      <c r="M2" s="2"/>
      <c r="N2" s="2"/>
      <c r="O2" s="6"/>
      <c r="P2" s="6"/>
      <c r="Q2" s="6"/>
      <c r="R2" s="6"/>
    </row>
    <row r="3" spans="1:19" x14ac:dyDescent="0.25">
      <c r="C3" s="14"/>
      <c r="D3" s="11"/>
      <c r="E3" s="11"/>
      <c r="F3" s="11"/>
      <c r="G3" s="1"/>
      <c r="H3" s="8"/>
      <c r="I3" s="12"/>
      <c r="J3" s="1"/>
      <c r="K3" s="1"/>
      <c r="L3" s="13"/>
      <c r="M3" s="2"/>
      <c r="N3" s="2"/>
      <c r="O3" s="2"/>
      <c r="P3" s="2"/>
      <c r="Q3" s="2"/>
      <c r="R3" s="2"/>
      <c r="S3" s="2"/>
    </row>
    <row r="4" spans="1:19" x14ac:dyDescent="0.25">
      <c r="C4" s="14"/>
      <c r="D4" s="11"/>
      <c r="E4" s="11"/>
      <c r="F4" s="11"/>
      <c r="G4" s="1"/>
      <c r="H4" s="8"/>
      <c r="I4" s="12"/>
      <c r="J4" s="1"/>
      <c r="K4" s="1"/>
      <c r="L4" s="2"/>
      <c r="M4" s="2"/>
      <c r="N4" s="2"/>
      <c r="O4" s="2"/>
      <c r="P4" s="2"/>
      <c r="Q4" s="2"/>
      <c r="R4" s="2"/>
      <c r="S4" s="2"/>
    </row>
    <row r="5" spans="1:19" ht="36.75" customHeight="1" x14ac:dyDescent="0.25">
      <c r="A5" s="15"/>
      <c r="B5" s="15"/>
      <c r="C5" s="20"/>
      <c r="D5" s="16"/>
      <c r="E5" s="16"/>
      <c r="F5" s="16"/>
      <c r="G5" s="15"/>
      <c r="H5" s="17"/>
      <c r="I5" s="18"/>
      <c r="J5" s="15"/>
      <c r="K5" s="15"/>
      <c r="L5" s="19"/>
      <c r="M5" s="2"/>
      <c r="N5" s="2"/>
      <c r="O5" s="2"/>
      <c r="P5" s="2"/>
      <c r="Q5" s="2"/>
      <c r="R5" s="2"/>
      <c r="S5" s="2"/>
    </row>
    <row r="6" spans="1:19" x14ac:dyDescent="0.25">
      <c r="A6" s="21" t="s">
        <v>385</v>
      </c>
      <c r="B6" s="22" t="s">
        <v>384</v>
      </c>
      <c r="C6" s="22" t="s">
        <v>386</v>
      </c>
      <c r="D6" s="22" t="s">
        <v>0</v>
      </c>
      <c r="E6" s="22" t="s">
        <v>1</v>
      </c>
      <c r="F6" s="22" t="s">
        <v>2</v>
      </c>
      <c r="G6" s="23" t="s">
        <v>3</v>
      </c>
      <c r="H6" s="22" t="s">
        <v>4</v>
      </c>
      <c r="I6" s="23" t="s">
        <v>5</v>
      </c>
      <c r="J6" s="24" t="s">
        <v>6</v>
      </c>
      <c r="K6" s="25" t="s">
        <v>7</v>
      </c>
      <c r="L6" s="26" t="s">
        <v>8</v>
      </c>
    </row>
    <row r="7" spans="1:19" x14ac:dyDescent="0.25">
      <c r="A7" s="27" t="s">
        <v>129</v>
      </c>
      <c r="B7" s="28" t="s">
        <v>130</v>
      </c>
      <c r="C7" s="28" t="s">
        <v>333</v>
      </c>
      <c r="D7" s="28" t="s">
        <v>131</v>
      </c>
      <c r="E7" s="28" t="s">
        <v>12</v>
      </c>
      <c r="F7" s="28" t="s">
        <v>355</v>
      </c>
      <c r="G7" s="29">
        <v>86911064.799999997</v>
      </c>
      <c r="H7" s="29" t="s">
        <v>26</v>
      </c>
      <c r="I7" s="28">
        <v>431</v>
      </c>
      <c r="J7" s="30">
        <v>1508976.8</v>
      </c>
      <c r="K7" s="31">
        <v>3672055</v>
      </c>
      <c r="L7" s="32" t="s">
        <v>132</v>
      </c>
    </row>
    <row r="8" spans="1:19" x14ac:dyDescent="0.25">
      <c r="A8" s="27" t="s">
        <v>309</v>
      </c>
      <c r="B8" s="33" t="s">
        <v>310</v>
      </c>
      <c r="C8" s="34" t="s">
        <v>332</v>
      </c>
      <c r="D8" s="34" t="s">
        <v>311</v>
      </c>
      <c r="E8" s="34" t="s">
        <v>12</v>
      </c>
      <c r="F8" s="34" t="s">
        <v>361</v>
      </c>
      <c r="G8" s="35">
        <v>12204820.125</v>
      </c>
      <c r="H8" s="35" t="s">
        <v>31</v>
      </c>
      <c r="I8" s="34">
        <v>371</v>
      </c>
      <c r="J8" s="36">
        <v>1454991.03</v>
      </c>
      <c r="K8" s="37">
        <v>15619084</v>
      </c>
      <c r="L8" s="38" t="s">
        <v>177</v>
      </c>
    </row>
    <row r="9" spans="1:19" x14ac:dyDescent="0.25">
      <c r="A9" s="39" t="s">
        <v>272</v>
      </c>
      <c r="B9" s="34" t="s">
        <v>273</v>
      </c>
      <c r="C9" s="34" t="s">
        <v>333</v>
      </c>
      <c r="D9" s="34" t="s">
        <v>274</v>
      </c>
      <c r="E9" s="34" t="s">
        <v>12</v>
      </c>
      <c r="F9" s="34" t="s">
        <v>352</v>
      </c>
      <c r="G9" s="35">
        <v>82143781.069999993</v>
      </c>
      <c r="H9" s="35" t="s">
        <v>117</v>
      </c>
      <c r="I9" s="34">
        <v>686</v>
      </c>
      <c r="J9" s="36">
        <v>1336815.3999999999</v>
      </c>
      <c r="K9" s="37">
        <v>3155155</v>
      </c>
      <c r="L9" s="38" t="s">
        <v>52</v>
      </c>
    </row>
    <row r="10" spans="1:19" x14ac:dyDescent="0.25">
      <c r="A10" s="39" t="s">
        <v>65</v>
      </c>
      <c r="B10" s="34" t="s">
        <v>66</v>
      </c>
      <c r="C10" s="34" t="s">
        <v>333</v>
      </c>
      <c r="D10" s="34" t="s">
        <v>67</v>
      </c>
      <c r="E10" s="34" t="s">
        <v>12</v>
      </c>
      <c r="F10" s="34" t="s">
        <v>353</v>
      </c>
      <c r="G10" s="35">
        <v>101773875</v>
      </c>
      <c r="H10" s="35"/>
      <c r="I10" s="34">
        <v>97</v>
      </c>
      <c r="J10" s="36">
        <v>986167.45</v>
      </c>
      <c r="K10" s="37">
        <v>156692</v>
      </c>
      <c r="L10" s="38" t="s">
        <v>68</v>
      </c>
    </row>
    <row r="11" spans="1:19" x14ac:dyDescent="0.25">
      <c r="A11" s="39" t="s">
        <v>37</v>
      </c>
      <c r="B11" s="34" t="s">
        <v>38</v>
      </c>
      <c r="C11" s="34" t="s">
        <v>332</v>
      </c>
      <c r="D11" s="34" t="s">
        <v>39</v>
      </c>
      <c r="E11" s="34" t="s">
        <v>12</v>
      </c>
      <c r="F11" s="34" t="s">
        <v>355</v>
      </c>
      <c r="G11" s="35">
        <v>4445672.2080000006</v>
      </c>
      <c r="H11" s="35" t="s">
        <v>13</v>
      </c>
      <c r="I11" s="34">
        <v>224</v>
      </c>
      <c r="J11" s="36">
        <v>613698.09</v>
      </c>
      <c r="K11" s="37">
        <v>12079418</v>
      </c>
      <c r="L11" s="38" t="s">
        <v>40</v>
      </c>
    </row>
    <row r="12" spans="1:19" x14ac:dyDescent="0.25">
      <c r="A12" s="39" t="s">
        <v>167</v>
      </c>
      <c r="B12" s="34" t="s">
        <v>168</v>
      </c>
      <c r="C12" s="34" t="s">
        <v>333</v>
      </c>
      <c r="D12" s="34" t="s">
        <v>169</v>
      </c>
      <c r="E12" s="34" t="s">
        <v>12</v>
      </c>
      <c r="F12" s="34" t="s">
        <v>353</v>
      </c>
      <c r="G12" s="35">
        <v>55738859.75</v>
      </c>
      <c r="H12" s="35" t="s">
        <v>319</v>
      </c>
      <c r="I12" s="34">
        <v>216</v>
      </c>
      <c r="J12" s="36">
        <v>550369.77</v>
      </c>
      <c r="K12" s="37">
        <v>1596927</v>
      </c>
      <c r="L12" s="38" t="s">
        <v>170</v>
      </c>
    </row>
    <row r="13" spans="1:19" x14ac:dyDescent="0.25">
      <c r="A13" s="39" t="s">
        <v>199</v>
      </c>
      <c r="B13" s="34" t="s">
        <v>200</v>
      </c>
      <c r="C13" s="34" t="s">
        <v>332</v>
      </c>
      <c r="D13" s="34" t="s">
        <v>201</v>
      </c>
      <c r="E13" s="34" t="s">
        <v>12</v>
      </c>
      <c r="F13" s="34" t="s">
        <v>355</v>
      </c>
      <c r="G13" s="35">
        <v>20906283.333000001</v>
      </c>
      <c r="H13" s="35" t="s">
        <v>18</v>
      </c>
      <c r="I13" s="34">
        <v>9</v>
      </c>
      <c r="J13" s="36">
        <v>259557.76000000001</v>
      </c>
      <c r="K13" s="37">
        <v>7055135</v>
      </c>
      <c r="L13" s="38" t="s">
        <v>14</v>
      </c>
    </row>
    <row r="14" spans="1:19" x14ac:dyDescent="0.25">
      <c r="A14" s="39" t="s">
        <v>171</v>
      </c>
      <c r="B14" s="34" t="s">
        <v>172</v>
      </c>
      <c r="C14" s="34" t="s">
        <v>333</v>
      </c>
      <c r="D14" s="34" t="s">
        <v>173</v>
      </c>
      <c r="E14" s="34" t="s">
        <v>12</v>
      </c>
      <c r="F14" s="34" t="s">
        <v>353</v>
      </c>
      <c r="G14" s="35">
        <v>54415437.5</v>
      </c>
      <c r="H14" s="35"/>
      <c r="I14" s="34">
        <v>37</v>
      </c>
      <c r="J14" s="36">
        <v>257848.03</v>
      </c>
      <c r="K14" s="37">
        <v>276796</v>
      </c>
      <c r="L14" s="38" t="s">
        <v>56</v>
      </c>
    </row>
    <row r="15" spans="1:19" x14ac:dyDescent="0.25">
      <c r="A15" s="39" t="s">
        <v>119</v>
      </c>
      <c r="B15" s="34" t="s">
        <v>120</v>
      </c>
      <c r="C15" s="34" t="s">
        <v>332</v>
      </c>
      <c r="D15" s="34" t="s">
        <v>121</v>
      </c>
      <c r="E15" s="34" t="s">
        <v>12</v>
      </c>
      <c r="F15" s="34" t="s">
        <v>360</v>
      </c>
      <c r="G15" s="35">
        <v>17124266.0407</v>
      </c>
      <c r="H15" s="35" t="s">
        <v>26</v>
      </c>
      <c r="I15" s="34">
        <v>149</v>
      </c>
      <c r="J15" s="36">
        <v>226011.37</v>
      </c>
      <c r="K15" s="37">
        <v>39962794</v>
      </c>
      <c r="L15" s="38" t="s">
        <v>22</v>
      </c>
    </row>
    <row r="16" spans="1:19" x14ac:dyDescent="0.25">
      <c r="A16" s="39" t="s">
        <v>208</v>
      </c>
      <c r="B16" s="34" t="s">
        <v>209</v>
      </c>
      <c r="C16" s="34" t="s">
        <v>332</v>
      </c>
      <c r="D16" s="34" t="s">
        <v>210</v>
      </c>
      <c r="E16" s="34" t="s">
        <v>12</v>
      </c>
      <c r="F16" s="34" t="s">
        <v>355</v>
      </c>
      <c r="G16" s="35">
        <v>16615500</v>
      </c>
      <c r="H16" s="35" t="s">
        <v>13</v>
      </c>
      <c r="I16" s="34">
        <v>27</v>
      </c>
      <c r="J16" s="36">
        <v>163647.47</v>
      </c>
      <c r="K16" s="37">
        <v>10487869</v>
      </c>
      <c r="L16" s="38" t="s">
        <v>211</v>
      </c>
    </row>
    <row r="17" spans="1:12" x14ac:dyDescent="0.25">
      <c r="A17" s="39" t="s">
        <v>75</v>
      </c>
      <c r="B17" s="34" t="s">
        <v>76</v>
      </c>
      <c r="C17" s="34" t="s">
        <v>333</v>
      </c>
      <c r="D17" s="34" t="s">
        <v>77</v>
      </c>
      <c r="E17" s="34" t="s">
        <v>12</v>
      </c>
      <c r="F17" s="34" t="s">
        <v>355</v>
      </c>
      <c r="G17" s="35">
        <v>11557674.375</v>
      </c>
      <c r="H17" s="35" t="s">
        <v>26</v>
      </c>
      <c r="I17" s="34">
        <v>9</v>
      </c>
      <c r="J17" s="36">
        <v>143052.85999999999</v>
      </c>
      <c r="K17" s="37">
        <v>233228</v>
      </c>
      <c r="L17" s="38" t="s">
        <v>73</v>
      </c>
    </row>
    <row r="18" spans="1:12" x14ac:dyDescent="0.25">
      <c r="A18" s="39" t="s">
        <v>336</v>
      </c>
      <c r="B18" s="34" t="s">
        <v>337</v>
      </c>
      <c r="C18" s="34" t="s">
        <v>332</v>
      </c>
      <c r="D18" s="34" t="s">
        <v>226</v>
      </c>
      <c r="E18" s="34" t="s">
        <v>12</v>
      </c>
      <c r="F18" s="34" t="s">
        <v>360</v>
      </c>
      <c r="G18" s="35">
        <v>9639843.75</v>
      </c>
      <c r="H18" s="35" t="s">
        <v>296</v>
      </c>
      <c r="I18" s="34">
        <v>11</v>
      </c>
      <c r="J18" s="36">
        <v>111398.62</v>
      </c>
      <c r="K18" s="37">
        <v>2888259</v>
      </c>
      <c r="L18" s="38" t="s">
        <v>27</v>
      </c>
    </row>
    <row r="19" spans="1:12" x14ac:dyDescent="0.25">
      <c r="A19" s="39" t="s">
        <v>269</v>
      </c>
      <c r="B19" s="34" t="s">
        <v>270</v>
      </c>
      <c r="C19" s="34" t="s">
        <v>332</v>
      </c>
      <c r="D19" s="34" t="s">
        <v>271</v>
      </c>
      <c r="E19" s="34" t="s">
        <v>12</v>
      </c>
      <c r="F19" s="34" t="s">
        <v>363</v>
      </c>
      <c r="G19" s="35">
        <v>2129045.4</v>
      </c>
      <c r="H19" s="35" t="s">
        <v>117</v>
      </c>
      <c r="I19" s="34">
        <v>13</v>
      </c>
      <c r="J19" s="36">
        <v>106047.9</v>
      </c>
      <c r="K19" s="37">
        <v>131388</v>
      </c>
      <c r="L19" s="38" t="s">
        <v>14</v>
      </c>
    </row>
    <row r="20" spans="1:12" x14ac:dyDescent="0.25">
      <c r="A20" s="39" t="s">
        <v>96</v>
      </c>
      <c r="B20" s="34" t="s">
        <v>97</v>
      </c>
      <c r="C20" s="34" t="s">
        <v>332</v>
      </c>
      <c r="D20" s="34" t="s">
        <v>98</v>
      </c>
      <c r="E20" s="34" t="s">
        <v>12</v>
      </c>
      <c r="F20" s="34" t="s">
        <v>355</v>
      </c>
      <c r="G20" s="35">
        <v>1158061.0194999999</v>
      </c>
      <c r="H20" s="35" t="s">
        <v>26</v>
      </c>
      <c r="I20" s="34">
        <v>17</v>
      </c>
      <c r="J20" s="36">
        <v>88761</v>
      </c>
      <c r="K20" s="37">
        <v>16479446</v>
      </c>
      <c r="L20" s="38" t="s">
        <v>61</v>
      </c>
    </row>
    <row r="21" spans="1:12" x14ac:dyDescent="0.25">
      <c r="A21" s="39" t="s">
        <v>356</v>
      </c>
      <c r="B21" s="34" t="s">
        <v>357</v>
      </c>
      <c r="C21" s="34" t="s">
        <v>332</v>
      </c>
      <c r="D21" s="34" t="s">
        <v>32</v>
      </c>
      <c r="E21" s="34" t="s">
        <v>12</v>
      </c>
      <c r="F21" s="34" t="s">
        <v>355</v>
      </c>
      <c r="G21" s="40">
        <v>15601716.539999999</v>
      </c>
      <c r="H21" s="34" t="s">
        <v>26</v>
      </c>
      <c r="I21" s="40">
        <v>52</v>
      </c>
      <c r="J21" s="36">
        <v>85945.86</v>
      </c>
      <c r="K21" s="41">
        <v>3621508</v>
      </c>
      <c r="L21" s="38" t="s">
        <v>358</v>
      </c>
    </row>
    <row r="22" spans="1:12" x14ac:dyDescent="0.25">
      <c r="A22" s="39" t="s">
        <v>286</v>
      </c>
      <c r="B22" s="34" t="s">
        <v>287</v>
      </c>
      <c r="C22" s="34" t="s">
        <v>333</v>
      </c>
      <c r="D22" s="34" t="s">
        <v>288</v>
      </c>
      <c r="E22" s="34" t="s">
        <v>12</v>
      </c>
      <c r="F22" s="34" t="s">
        <v>355</v>
      </c>
      <c r="G22" s="35">
        <v>108691284.95</v>
      </c>
      <c r="H22" s="35" t="s">
        <v>117</v>
      </c>
      <c r="I22" s="34">
        <v>11</v>
      </c>
      <c r="J22" s="36">
        <v>82643.399999999994</v>
      </c>
      <c r="K22" s="37">
        <v>20601</v>
      </c>
      <c r="L22" s="38" t="s">
        <v>289</v>
      </c>
    </row>
    <row r="23" spans="1:12" x14ac:dyDescent="0.25">
      <c r="A23" s="39" t="s">
        <v>379</v>
      </c>
      <c r="B23" s="34" t="s">
        <v>380</v>
      </c>
      <c r="C23" s="34" t="s">
        <v>332</v>
      </c>
      <c r="D23" s="34" t="s">
        <v>381</v>
      </c>
      <c r="E23" s="34" t="s">
        <v>12</v>
      </c>
      <c r="F23" s="34" t="s">
        <v>355</v>
      </c>
      <c r="G23" s="35">
        <v>3261771.4920000001</v>
      </c>
      <c r="H23" s="35" t="s">
        <v>13</v>
      </c>
      <c r="I23" s="34">
        <v>12</v>
      </c>
      <c r="J23" s="36">
        <v>78706.350000000006</v>
      </c>
      <c r="K23" s="37">
        <v>3086666</v>
      </c>
      <c r="L23" s="38" t="s">
        <v>27</v>
      </c>
    </row>
    <row r="24" spans="1:12" x14ac:dyDescent="0.25">
      <c r="A24" s="39" t="s">
        <v>163</v>
      </c>
      <c r="B24" s="34" t="s">
        <v>164</v>
      </c>
      <c r="C24" s="34" t="s">
        <v>333</v>
      </c>
      <c r="D24" s="34" t="s">
        <v>165</v>
      </c>
      <c r="E24" s="34" t="s">
        <v>12</v>
      </c>
      <c r="F24" s="34" t="s">
        <v>363</v>
      </c>
      <c r="G24" s="35">
        <v>42904198.039999999</v>
      </c>
      <c r="H24" s="35" t="s">
        <v>166</v>
      </c>
      <c r="I24" s="34">
        <v>22</v>
      </c>
      <c r="J24" s="36">
        <v>69389.570000000007</v>
      </c>
      <c r="K24" s="37">
        <v>34540</v>
      </c>
      <c r="L24" s="38" t="s">
        <v>22</v>
      </c>
    </row>
    <row r="25" spans="1:12" x14ac:dyDescent="0.25">
      <c r="A25" s="39" t="s">
        <v>212</v>
      </c>
      <c r="B25" s="34" t="s">
        <v>213</v>
      </c>
      <c r="C25" s="34" t="s">
        <v>332</v>
      </c>
      <c r="D25" s="34" t="s">
        <v>214</v>
      </c>
      <c r="E25" s="34" t="s">
        <v>12</v>
      </c>
      <c r="F25" s="34" t="s">
        <v>363</v>
      </c>
      <c r="G25" s="35">
        <v>902124.65</v>
      </c>
      <c r="H25" s="35" t="s">
        <v>18</v>
      </c>
      <c r="I25" s="34">
        <v>16</v>
      </c>
      <c r="J25" s="36">
        <v>63357.95</v>
      </c>
      <c r="K25" s="37">
        <v>38047875</v>
      </c>
      <c r="L25" s="38" t="s">
        <v>382</v>
      </c>
    </row>
    <row r="26" spans="1:12" x14ac:dyDescent="0.25">
      <c r="A26" s="39" t="s">
        <v>57</v>
      </c>
      <c r="B26" s="34" t="s">
        <v>58</v>
      </c>
      <c r="C26" s="34" t="s">
        <v>333</v>
      </c>
      <c r="D26" s="34" t="s">
        <v>59</v>
      </c>
      <c r="E26" s="34" t="s">
        <v>12</v>
      </c>
      <c r="F26" s="34" t="s">
        <v>362</v>
      </c>
      <c r="G26" s="35">
        <v>11114569.289999999</v>
      </c>
      <c r="H26" s="35" t="s">
        <v>60</v>
      </c>
      <c r="I26" s="34">
        <v>22</v>
      </c>
      <c r="J26" s="36">
        <v>62692.54</v>
      </c>
      <c r="K26" s="37">
        <v>646595</v>
      </c>
      <c r="L26" s="38" t="s">
        <v>61</v>
      </c>
    </row>
    <row r="27" spans="1:12" x14ac:dyDescent="0.25">
      <c r="A27" s="39" t="s">
        <v>315</v>
      </c>
      <c r="B27" s="34" t="s">
        <v>316</v>
      </c>
      <c r="C27" s="34" t="s">
        <v>333</v>
      </c>
      <c r="D27" s="34" t="s">
        <v>317</v>
      </c>
      <c r="E27" s="34" t="s">
        <v>12</v>
      </c>
      <c r="F27" s="34" t="s">
        <v>352</v>
      </c>
      <c r="G27" s="35">
        <v>90081793.855000004</v>
      </c>
      <c r="H27" s="35" t="s">
        <v>318</v>
      </c>
      <c r="I27" s="34">
        <v>17</v>
      </c>
      <c r="J27" s="36">
        <v>61068.09</v>
      </c>
      <c r="K27" s="37">
        <v>653658</v>
      </c>
      <c r="L27" s="38" t="s">
        <v>222</v>
      </c>
    </row>
    <row r="28" spans="1:12" x14ac:dyDescent="0.25">
      <c r="A28" s="39" t="s">
        <v>125</v>
      </c>
      <c r="B28" s="34" t="s">
        <v>126</v>
      </c>
      <c r="C28" s="34" t="s">
        <v>332</v>
      </c>
      <c r="D28" s="34" t="s">
        <v>127</v>
      </c>
      <c r="E28" s="34" t="s">
        <v>12</v>
      </c>
      <c r="F28" s="34" t="s">
        <v>355</v>
      </c>
      <c r="G28" s="35">
        <v>3167310.861</v>
      </c>
      <c r="H28" s="35" t="s">
        <v>26</v>
      </c>
      <c r="I28" s="34">
        <v>79</v>
      </c>
      <c r="J28" s="36">
        <v>61021.3</v>
      </c>
      <c r="K28" s="37">
        <v>4576154</v>
      </c>
      <c r="L28" s="38" t="s">
        <v>128</v>
      </c>
    </row>
    <row r="29" spans="1:12" x14ac:dyDescent="0.25">
      <c r="A29" s="39" t="s">
        <v>154</v>
      </c>
      <c r="B29" s="34" t="s">
        <v>155</v>
      </c>
      <c r="C29" s="34" t="s">
        <v>332</v>
      </c>
      <c r="D29" s="34" t="s">
        <v>156</v>
      </c>
      <c r="E29" s="34" t="s">
        <v>12</v>
      </c>
      <c r="F29" s="34" t="s">
        <v>355</v>
      </c>
      <c r="G29" s="35">
        <v>8077442.4000000004</v>
      </c>
      <c r="H29" s="35" t="s">
        <v>31</v>
      </c>
      <c r="I29" s="34">
        <v>6</v>
      </c>
      <c r="J29" s="36">
        <v>60307.48</v>
      </c>
      <c r="K29" s="37">
        <v>116396</v>
      </c>
      <c r="L29" s="38" t="s">
        <v>14</v>
      </c>
    </row>
    <row r="30" spans="1:12" x14ac:dyDescent="0.25">
      <c r="A30" s="39" t="s">
        <v>263</v>
      </c>
      <c r="B30" s="34" t="s">
        <v>264</v>
      </c>
      <c r="C30" s="34" t="s">
        <v>332</v>
      </c>
      <c r="D30" s="34" t="s">
        <v>265</v>
      </c>
      <c r="E30" s="34" t="s">
        <v>12</v>
      </c>
      <c r="F30" s="34" t="s">
        <v>354</v>
      </c>
      <c r="G30" s="35">
        <v>8865218.5</v>
      </c>
      <c r="H30" s="35" t="s">
        <v>318</v>
      </c>
      <c r="I30" s="34">
        <v>5</v>
      </c>
      <c r="J30" s="36">
        <v>58266.91</v>
      </c>
      <c r="K30" s="37">
        <v>58716</v>
      </c>
      <c r="L30" s="38" t="s">
        <v>375</v>
      </c>
    </row>
    <row r="31" spans="1:12" x14ac:dyDescent="0.25">
      <c r="A31" s="39" t="s">
        <v>110</v>
      </c>
      <c r="B31" s="34" t="s">
        <v>111</v>
      </c>
      <c r="C31" s="34" t="s">
        <v>333</v>
      </c>
      <c r="D31" s="34" t="s">
        <v>112</v>
      </c>
      <c r="E31" s="34" t="s">
        <v>12</v>
      </c>
      <c r="F31" s="34" t="s">
        <v>361</v>
      </c>
      <c r="G31" s="35">
        <v>14249384.5725</v>
      </c>
      <c r="H31" s="35" t="s">
        <v>113</v>
      </c>
      <c r="I31" s="34">
        <v>68</v>
      </c>
      <c r="J31" s="36">
        <v>53838.400000000001</v>
      </c>
      <c r="K31" s="37">
        <v>641149</v>
      </c>
      <c r="L31" s="38" t="s">
        <v>78</v>
      </c>
    </row>
    <row r="32" spans="1:12" x14ac:dyDescent="0.25">
      <c r="A32" s="39" t="s">
        <v>44</v>
      </c>
      <c r="B32" s="34" t="s">
        <v>45</v>
      </c>
      <c r="C32" s="34" t="s">
        <v>332</v>
      </c>
      <c r="D32" s="34" t="s">
        <v>46</v>
      </c>
      <c r="E32" s="34" t="s">
        <v>12</v>
      </c>
      <c r="F32" s="34" t="s">
        <v>361</v>
      </c>
      <c r="G32" s="35">
        <v>3025666.2275</v>
      </c>
      <c r="H32" s="35" t="s">
        <v>47</v>
      </c>
      <c r="I32" s="34">
        <v>51</v>
      </c>
      <c r="J32" s="36">
        <v>51102.33</v>
      </c>
      <c r="K32" s="37">
        <v>2729236</v>
      </c>
      <c r="L32" s="38" t="s">
        <v>14</v>
      </c>
    </row>
    <row r="33" spans="1:12" x14ac:dyDescent="0.25">
      <c r="A33" s="39" t="s">
        <v>23</v>
      </c>
      <c r="B33" s="34" t="s">
        <v>24</v>
      </c>
      <c r="C33" s="34" t="s">
        <v>332</v>
      </c>
      <c r="D33" s="34" t="s">
        <v>25</v>
      </c>
      <c r="E33" s="34" t="s">
        <v>12</v>
      </c>
      <c r="F33" s="34" t="s">
        <v>355</v>
      </c>
      <c r="G33" s="35">
        <v>6734273.3250000002</v>
      </c>
      <c r="H33" s="35" t="s">
        <v>26</v>
      </c>
      <c r="I33" s="34">
        <v>10</v>
      </c>
      <c r="J33" s="36">
        <v>44692.77</v>
      </c>
      <c r="K33" s="37">
        <v>3161203</v>
      </c>
      <c r="L33" s="38" t="s">
        <v>27</v>
      </c>
    </row>
    <row r="34" spans="1:12" x14ac:dyDescent="0.25">
      <c r="A34" s="39" t="s">
        <v>290</v>
      </c>
      <c r="B34" s="34" t="s">
        <v>291</v>
      </c>
      <c r="C34" s="34" t="s">
        <v>332</v>
      </c>
      <c r="D34" s="34" t="s">
        <v>292</v>
      </c>
      <c r="E34" s="34" t="s">
        <v>12</v>
      </c>
      <c r="F34" s="34" t="s">
        <v>364</v>
      </c>
      <c r="G34" s="35">
        <v>4866666.6399999997</v>
      </c>
      <c r="H34" s="35" t="s">
        <v>26</v>
      </c>
      <c r="I34" s="34">
        <v>57</v>
      </c>
      <c r="J34" s="36">
        <v>38939.72</v>
      </c>
      <c r="K34" s="37">
        <v>932926</v>
      </c>
      <c r="L34" s="38" t="s">
        <v>177</v>
      </c>
    </row>
    <row r="35" spans="1:12" x14ac:dyDescent="0.25">
      <c r="A35" s="39" t="s">
        <v>303</v>
      </c>
      <c r="B35" s="34" t="s">
        <v>304</v>
      </c>
      <c r="C35" s="34" t="s">
        <v>332</v>
      </c>
      <c r="D35" s="34" t="s">
        <v>305</v>
      </c>
      <c r="E35" s="34" t="s">
        <v>12</v>
      </c>
      <c r="F35" s="34" t="s">
        <v>360</v>
      </c>
      <c r="G35" s="35">
        <v>10513708.393750001</v>
      </c>
      <c r="H35" s="35" t="s">
        <v>26</v>
      </c>
      <c r="I35" s="34">
        <v>3</v>
      </c>
      <c r="J35" s="36">
        <v>31225.26</v>
      </c>
      <c r="K35" s="37">
        <v>1600000</v>
      </c>
      <c r="L35" s="38" t="s">
        <v>297</v>
      </c>
    </row>
    <row r="36" spans="1:12" x14ac:dyDescent="0.25">
      <c r="A36" s="39" t="s">
        <v>187</v>
      </c>
      <c r="B36" s="34" t="s">
        <v>188</v>
      </c>
      <c r="C36" s="34" t="s">
        <v>332</v>
      </c>
      <c r="D36" s="34" t="s">
        <v>189</v>
      </c>
      <c r="E36" s="34" t="s">
        <v>12</v>
      </c>
      <c r="F36" s="34" t="s">
        <v>353</v>
      </c>
      <c r="G36" s="35">
        <v>6000000</v>
      </c>
      <c r="H36" s="35" t="s">
        <v>26</v>
      </c>
      <c r="I36" s="34">
        <v>2</v>
      </c>
      <c r="J36" s="36">
        <v>28724.48</v>
      </c>
      <c r="K36" s="37">
        <v>3000</v>
      </c>
      <c r="L36" s="38" t="s">
        <v>36</v>
      </c>
    </row>
    <row r="37" spans="1:12" x14ac:dyDescent="0.25">
      <c r="A37" s="39" t="s">
        <v>365</v>
      </c>
      <c r="B37" s="34" t="s">
        <v>366</v>
      </c>
      <c r="C37" s="34" t="s">
        <v>332</v>
      </c>
      <c r="D37" s="34" t="s">
        <v>302</v>
      </c>
      <c r="E37" s="34" t="s">
        <v>12</v>
      </c>
      <c r="F37" s="34" t="s">
        <v>362</v>
      </c>
      <c r="G37" s="35">
        <v>4495473.1574999997</v>
      </c>
      <c r="H37" s="35" t="s">
        <v>13</v>
      </c>
      <c r="I37" s="34">
        <v>5</v>
      </c>
      <c r="J37" s="36">
        <v>28497</v>
      </c>
      <c r="K37" s="37">
        <v>4210805</v>
      </c>
      <c r="L37" s="38" t="s">
        <v>14</v>
      </c>
    </row>
    <row r="38" spans="1:12" x14ac:dyDescent="0.25">
      <c r="A38" s="39" t="s">
        <v>248</v>
      </c>
      <c r="B38" s="34" t="s">
        <v>249</v>
      </c>
      <c r="C38" s="34" t="s">
        <v>332</v>
      </c>
      <c r="D38" s="34" t="s">
        <v>250</v>
      </c>
      <c r="E38" s="34" t="s">
        <v>12</v>
      </c>
      <c r="F38" s="34" t="s">
        <v>355</v>
      </c>
      <c r="G38" s="35">
        <v>7798906.25</v>
      </c>
      <c r="H38" s="35" t="s">
        <v>18</v>
      </c>
      <c r="I38" s="34">
        <v>9</v>
      </c>
      <c r="J38" s="36">
        <v>27242.1</v>
      </c>
      <c r="K38" s="37">
        <v>1183372</v>
      </c>
      <c r="L38" s="38" t="s">
        <v>14</v>
      </c>
    </row>
    <row r="39" spans="1:12" x14ac:dyDescent="0.25">
      <c r="A39" s="39" t="s">
        <v>193</v>
      </c>
      <c r="B39" s="34" t="s">
        <v>194</v>
      </c>
      <c r="C39" s="34" t="s">
        <v>332</v>
      </c>
      <c r="D39" s="34" t="s">
        <v>195</v>
      </c>
      <c r="E39" s="34" t="s">
        <v>12</v>
      </c>
      <c r="F39" s="34" t="s">
        <v>353</v>
      </c>
      <c r="G39" s="35">
        <v>17579283</v>
      </c>
      <c r="H39" s="35"/>
      <c r="I39" s="34">
        <v>19</v>
      </c>
      <c r="J39" s="36">
        <v>24822.17</v>
      </c>
      <c r="K39" s="37">
        <v>391</v>
      </c>
      <c r="L39" s="38" t="s">
        <v>14</v>
      </c>
    </row>
    <row r="40" spans="1:12" x14ac:dyDescent="0.25">
      <c r="A40" s="39" t="s">
        <v>326</v>
      </c>
      <c r="B40" s="34" t="s">
        <v>327</v>
      </c>
      <c r="C40" s="34" t="s">
        <v>332</v>
      </c>
      <c r="D40" s="34" t="s">
        <v>20</v>
      </c>
      <c r="E40" s="34" t="s">
        <v>12</v>
      </c>
      <c r="F40" s="34" t="s">
        <v>354</v>
      </c>
      <c r="G40" s="35">
        <v>3981187.5730000003</v>
      </c>
      <c r="H40" s="35" t="s">
        <v>215</v>
      </c>
      <c r="I40" s="34">
        <v>13</v>
      </c>
      <c r="J40" s="36">
        <v>17664.099999999999</v>
      </c>
      <c r="K40" s="37">
        <v>1270423</v>
      </c>
      <c r="L40" s="38" t="s">
        <v>22</v>
      </c>
    </row>
    <row r="41" spans="1:12" x14ac:dyDescent="0.25">
      <c r="A41" s="39" t="s">
        <v>48</v>
      </c>
      <c r="B41" s="34" t="s">
        <v>49</v>
      </c>
      <c r="C41" s="34" t="s">
        <v>333</v>
      </c>
      <c r="D41" s="34" t="s">
        <v>50</v>
      </c>
      <c r="E41" s="34" t="s">
        <v>12</v>
      </c>
      <c r="F41" s="34" t="s">
        <v>355</v>
      </c>
      <c r="G41" s="35">
        <v>49422454.5</v>
      </c>
      <c r="H41" s="35" t="s">
        <v>51</v>
      </c>
      <c r="I41" s="34">
        <v>2</v>
      </c>
      <c r="J41" s="36">
        <v>17330.96</v>
      </c>
      <c r="K41" s="37">
        <v>11437</v>
      </c>
      <c r="L41" s="38" t="s">
        <v>52</v>
      </c>
    </row>
    <row r="42" spans="1:12" x14ac:dyDescent="0.25">
      <c r="A42" s="39" t="s">
        <v>298</v>
      </c>
      <c r="B42" s="34" t="s">
        <v>299</v>
      </c>
      <c r="C42" s="34" t="s">
        <v>332</v>
      </c>
      <c r="D42" s="34" t="s">
        <v>300</v>
      </c>
      <c r="E42" s="34" t="s">
        <v>12</v>
      </c>
      <c r="F42" s="34" t="s">
        <v>355</v>
      </c>
      <c r="G42" s="35">
        <v>765680</v>
      </c>
      <c r="H42" s="35" t="s">
        <v>301</v>
      </c>
      <c r="I42" s="34">
        <v>5</v>
      </c>
      <c r="J42" s="36">
        <v>16057.37</v>
      </c>
      <c r="K42" s="37">
        <v>2065000</v>
      </c>
      <c r="L42" s="38" t="s">
        <v>14</v>
      </c>
    </row>
    <row r="43" spans="1:12" x14ac:dyDescent="0.25">
      <c r="A43" s="39" t="s">
        <v>251</v>
      </c>
      <c r="B43" s="34" t="s">
        <v>252</v>
      </c>
      <c r="C43" s="34" t="s">
        <v>332</v>
      </c>
      <c r="D43" s="34" t="s">
        <v>253</v>
      </c>
      <c r="E43" s="34" t="s">
        <v>12</v>
      </c>
      <c r="F43" s="34" t="s">
        <v>355</v>
      </c>
      <c r="G43" s="35">
        <v>2824409.835</v>
      </c>
      <c r="H43" s="35" t="s">
        <v>13</v>
      </c>
      <c r="I43" s="34">
        <v>2</v>
      </c>
      <c r="J43" s="36">
        <v>15963.23</v>
      </c>
      <c r="K43" s="37">
        <v>370299</v>
      </c>
      <c r="L43" s="38" t="s">
        <v>52</v>
      </c>
    </row>
    <row r="44" spans="1:12" x14ac:dyDescent="0.25">
      <c r="A44" s="39" t="s">
        <v>190</v>
      </c>
      <c r="B44" s="34" t="s">
        <v>191</v>
      </c>
      <c r="C44" s="34" t="s">
        <v>333</v>
      </c>
      <c r="D44" s="34" t="s">
        <v>192</v>
      </c>
      <c r="E44" s="34" t="s">
        <v>12</v>
      </c>
      <c r="F44" s="34" t="s">
        <v>353</v>
      </c>
      <c r="G44" s="35">
        <v>25949526.5</v>
      </c>
      <c r="H44" s="35" t="s">
        <v>60</v>
      </c>
      <c r="I44" s="34">
        <v>1</v>
      </c>
      <c r="J44" s="36">
        <v>12299.57</v>
      </c>
      <c r="K44" s="37">
        <v>1500</v>
      </c>
      <c r="L44" s="38" t="s">
        <v>14</v>
      </c>
    </row>
    <row r="45" spans="1:12" x14ac:dyDescent="0.25">
      <c r="A45" s="39" t="s">
        <v>257</v>
      </c>
      <c r="B45" s="34" t="s">
        <v>258</v>
      </c>
      <c r="C45" s="34" t="s">
        <v>332</v>
      </c>
      <c r="D45" s="34" t="s">
        <v>259</v>
      </c>
      <c r="E45" s="34" t="s">
        <v>12</v>
      </c>
      <c r="F45" s="34" t="s">
        <v>362</v>
      </c>
      <c r="G45" s="35">
        <v>3342500</v>
      </c>
      <c r="H45" s="35" t="s">
        <v>31</v>
      </c>
      <c r="I45" s="34">
        <v>13</v>
      </c>
      <c r="J45" s="36">
        <v>11660.09</v>
      </c>
      <c r="K45" s="37">
        <v>163237</v>
      </c>
      <c r="L45" s="38" t="s">
        <v>27</v>
      </c>
    </row>
    <row r="46" spans="1:12" x14ac:dyDescent="0.25">
      <c r="A46" s="39" t="s">
        <v>341</v>
      </c>
      <c r="B46" s="34" t="s">
        <v>342</v>
      </c>
      <c r="C46" s="34" t="s">
        <v>332</v>
      </c>
      <c r="D46" s="34" t="s">
        <v>343</v>
      </c>
      <c r="E46" s="34" t="s">
        <v>12</v>
      </c>
      <c r="F46" s="34" t="s">
        <v>352</v>
      </c>
      <c r="G46" s="35">
        <v>7675859.3399999999</v>
      </c>
      <c r="H46" s="35" t="s">
        <v>344</v>
      </c>
      <c r="I46" s="34">
        <v>5</v>
      </c>
      <c r="J46" s="36">
        <v>9427.9699999999993</v>
      </c>
      <c r="K46" s="37">
        <v>163845</v>
      </c>
      <c r="L46" s="38" t="s">
        <v>14</v>
      </c>
    </row>
    <row r="47" spans="1:12" x14ac:dyDescent="0.25">
      <c r="A47" s="39" t="s">
        <v>372</v>
      </c>
      <c r="B47" s="34" t="s">
        <v>373</v>
      </c>
      <c r="C47" s="34" t="s">
        <v>332</v>
      </c>
      <c r="D47" s="34" t="s">
        <v>374</v>
      </c>
      <c r="E47" s="34" t="s">
        <v>12</v>
      </c>
      <c r="F47" s="34" t="s">
        <v>353</v>
      </c>
      <c r="G47" s="35">
        <v>27958500</v>
      </c>
      <c r="H47" s="35" t="s">
        <v>21</v>
      </c>
      <c r="I47" s="34">
        <v>8</v>
      </c>
      <c r="J47" s="36">
        <v>8652.0400000000009</v>
      </c>
      <c r="K47" s="37">
        <v>15913</v>
      </c>
      <c r="L47" s="38" t="s">
        <v>177</v>
      </c>
    </row>
    <row r="48" spans="1:12" x14ac:dyDescent="0.25">
      <c r="A48" s="39" t="s">
        <v>114</v>
      </c>
      <c r="B48" s="34" t="s">
        <v>115</v>
      </c>
      <c r="C48" s="34" t="s">
        <v>332</v>
      </c>
      <c r="D48" s="34" t="s">
        <v>116</v>
      </c>
      <c r="E48" s="34" t="s">
        <v>12</v>
      </c>
      <c r="F48" s="34" t="s">
        <v>361</v>
      </c>
      <c r="G48" s="35">
        <v>3575820.855</v>
      </c>
      <c r="H48" s="35" t="s">
        <v>117</v>
      </c>
      <c r="I48" s="34">
        <v>13</v>
      </c>
      <c r="J48" s="36">
        <v>8389.9</v>
      </c>
      <c r="K48" s="37">
        <v>1900001</v>
      </c>
      <c r="L48" s="38" t="s">
        <v>118</v>
      </c>
    </row>
    <row r="49" spans="1:12" x14ac:dyDescent="0.25">
      <c r="A49" s="39" t="s">
        <v>282</v>
      </c>
      <c r="B49" s="34" t="s">
        <v>283</v>
      </c>
      <c r="C49" s="34" t="s">
        <v>332</v>
      </c>
      <c r="D49" s="34" t="s">
        <v>284</v>
      </c>
      <c r="E49" s="34" t="s">
        <v>12</v>
      </c>
      <c r="F49" s="34" t="s">
        <v>352</v>
      </c>
      <c r="G49" s="35">
        <v>8000000</v>
      </c>
      <c r="H49" s="35" t="s">
        <v>285</v>
      </c>
      <c r="I49" s="34">
        <v>2</v>
      </c>
      <c r="J49" s="36">
        <v>7970.15</v>
      </c>
      <c r="K49" s="37">
        <v>20000</v>
      </c>
      <c r="L49" s="38" t="s">
        <v>14</v>
      </c>
    </row>
    <row r="50" spans="1:12" x14ac:dyDescent="0.25">
      <c r="A50" s="39" t="s">
        <v>227</v>
      </c>
      <c r="B50" s="34" t="s">
        <v>228</v>
      </c>
      <c r="C50" s="34" t="s">
        <v>332</v>
      </c>
      <c r="D50" s="34" t="s">
        <v>229</v>
      </c>
      <c r="E50" s="34" t="s">
        <v>12</v>
      </c>
      <c r="F50" s="34" t="s">
        <v>360</v>
      </c>
      <c r="G50" s="35">
        <v>2124944.25</v>
      </c>
      <c r="H50" s="35" t="s">
        <v>13</v>
      </c>
      <c r="I50" s="34">
        <v>3</v>
      </c>
      <c r="J50" s="36">
        <v>7950.09</v>
      </c>
      <c r="K50" s="37">
        <v>2400000</v>
      </c>
      <c r="L50" s="38" t="s">
        <v>14</v>
      </c>
    </row>
    <row r="51" spans="1:12" x14ac:dyDescent="0.25">
      <c r="A51" s="39" t="s">
        <v>216</v>
      </c>
      <c r="B51" s="34" t="s">
        <v>217</v>
      </c>
      <c r="C51" s="34" t="s">
        <v>332</v>
      </c>
      <c r="D51" s="34" t="s">
        <v>218</v>
      </c>
      <c r="E51" s="34" t="s">
        <v>12</v>
      </c>
      <c r="F51" s="34" t="s">
        <v>355</v>
      </c>
      <c r="G51" s="35">
        <v>2119644.8805</v>
      </c>
      <c r="H51" s="35" t="s">
        <v>13</v>
      </c>
      <c r="I51" s="34">
        <v>11</v>
      </c>
      <c r="J51" s="36">
        <v>5870.89</v>
      </c>
      <c r="K51" s="37">
        <v>3536650</v>
      </c>
      <c r="L51" s="38" t="s">
        <v>383</v>
      </c>
    </row>
    <row r="52" spans="1:12" x14ac:dyDescent="0.25">
      <c r="A52" s="39" t="s">
        <v>41</v>
      </c>
      <c r="B52" s="34" t="s">
        <v>42</v>
      </c>
      <c r="C52" s="34" t="s">
        <v>332</v>
      </c>
      <c r="D52" s="34" t="s">
        <v>43</v>
      </c>
      <c r="E52" s="34" t="s">
        <v>12</v>
      </c>
      <c r="F52" s="34" t="s">
        <v>355</v>
      </c>
      <c r="G52" s="35">
        <v>1489991.6359999999</v>
      </c>
      <c r="H52" s="35" t="s">
        <v>31</v>
      </c>
      <c r="I52" s="34">
        <v>10</v>
      </c>
      <c r="J52" s="36">
        <v>5257.79</v>
      </c>
      <c r="K52" s="37">
        <v>1551852</v>
      </c>
      <c r="L52" s="38" t="s">
        <v>14</v>
      </c>
    </row>
    <row r="53" spans="1:12" x14ac:dyDescent="0.25">
      <c r="A53" s="39" t="s">
        <v>205</v>
      </c>
      <c r="B53" s="34" t="s">
        <v>206</v>
      </c>
      <c r="C53" s="34" t="s">
        <v>333</v>
      </c>
      <c r="D53" s="34" t="s">
        <v>207</v>
      </c>
      <c r="E53" s="34" t="s">
        <v>12</v>
      </c>
      <c r="F53" s="34" t="s">
        <v>363</v>
      </c>
      <c r="G53" s="35">
        <v>14589550.25</v>
      </c>
      <c r="H53" s="35" t="s">
        <v>117</v>
      </c>
      <c r="I53" s="34">
        <v>3</v>
      </c>
      <c r="J53" s="36">
        <v>3885.01</v>
      </c>
      <c r="K53" s="37">
        <v>25900</v>
      </c>
      <c r="L53" s="38" t="s">
        <v>14</v>
      </c>
    </row>
    <row r="54" spans="1:12" x14ac:dyDescent="0.25">
      <c r="A54" s="39" t="s">
        <v>62</v>
      </c>
      <c r="B54" s="34" t="s">
        <v>63</v>
      </c>
      <c r="C54" s="34" t="s">
        <v>333</v>
      </c>
      <c r="D54" s="34" t="s">
        <v>64</v>
      </c>
      <c r="E54" s="34" t="s">
        <v>12</v>
      </c>
      <c r="F54" s="34" t="s">
        <v>359</v>
      </c>
      <c r="G54" s="35">
        <v>48120997.049999997</v>
      </c>
      <c r="H54" s="35" t="s">
        <v>21</v>
      </c>
      <c r="I54" s="34">
        <v>3</v>
      </c>
      <c r="J54" s="36">
        <v>3575.06</v>
      </c>
      <c r="K54" s="37">
        <v>5500</v>
      </c>
      <c r="L54" s="38" t="s">
        <v>22</v>
      </c>
    </row>
    <row r="55" spans="1:12" x14ac:dyDescent="0.25">
      <c r="A55" s="39" t="s">
        <v>245</v>
      </c>
      <c r="B55" s="34" t="s">
        <v>246</v>
      </c>
      <c r="C55" s="34" t="s">
        <v>332</v>
      </c>
      <c r="D55" s="34" t="s">
        <v>247</v>
      </c>
      <c r="E55" s="34" t="s">
        <v>12</v>
      </c>
      <c r="F55" s="34" t="s">
        <v>355</v>
      </c>
      <c r="G55" s="35">
        <v>1845751.77</v>
      </c>
      <c r="H55" s="35" t="s">
        <v>21</v>
      </c>
      <c r="I55" s="34">
        <v>4</v>
      </c>
      <c r="J55" s="36">
        <v>3483.9</v>
      </c>
      <c r="K55" s="37">
        <v>40100</v>
      </c>
      <c r="L55" s="38" t="s">
        <v>14</v>
      </c>
    </row>
    <row r="56" spans="1:12" x14ac:dyDescent="0.25">
      <c r="A56" s="39" t="s">
        <v>202</v>
      </c>
      <c r="B56" s="34" t="s">
        <v>203</v>
      </c>
      <c r="C56" s="34" t="s">
        <v>332</v>
      </c>
      <c r="D56" s="34" t="s">
        <v>204</v>
      </c>
      <c r="E56" s="34" t="s">
        <v>12</v>
      </c>
      <c r="F56" s="34" t="s">
        <v>355</v>
      </c>
      <c r="G56" s="35">
        <v>855409.22200000007</v>
      </c>
      <c r="H56" s="35" t="s">
        <v>26</v>
      </c>
      <c r="I56" s="34">
        <v>4</v>
      </c>
      <c r="J56" s="36">
        <v>1854.64</v>
      </c>
      <c r="K56" s="37">
        <v>223994</v>
      </c>
      <c r="L56" s="38" t="s">
        <v>382</v>
      </c>
    </row>
    <row r="57" spans="1:12" x14ac:dyDescent="0.25">
      <c r="A57" s="39" t="s">
        <v>348</v>
      </c>
      <c r="B57" s="34" t="s">
        <v>349</v>
      </c>
      <c r="C57" s="34" t="s">
        <v>333</v>
      </c>
      <c r="D57" s="34" t="s">
        <v>350</v>
      </c>
      <c r="E57" s="34" t="s">
        <v>12</v>
      </c>
      <c r="F57" s="34" t="s">
        <v>360</v>
      </c>
      <c r="G57" s="35">
        <v>18287561.82</v>
      </c>
      <c r="H57" s="35" t="s">
        <v>296</v>
      </c>
      <c r="I57" s="34">
        <v>2</v>
      </c>
      <c r="J57" s="36">
        <v>1699.98</v>
      </c>
      <c r="K57" s="37">
        <v>1000</v>
      </c>
      <c r="L57" s="38" t="s">
        <v>177</v>
      </c>
    </row>
    <row r="58" spans="1:12" x14ac:dyDescent="0.25">
      <c r="A58" s="39" t="s">
        <v>122</v>
      </c>
      <c r="B58" s="34" t="s">
        <v>123</v>
      </c>
      <c r="C58" s="34" t="s">
        <v>332</v>
      </c>
      <c r="D58" s="34" t="s">
        <v>124</v>
      </c>
      <c r="E58" s="34" t="s">
        <v>12</v>
      </c>
      <c r="F58" s="34" t="s">
        <v>360</v>
      </c>
      <c r="G58" s="35">
        <v>1064806.821</v>
      </c>
      <c r="H58" s="35" t="s">
        <v>31</v>
      </c>
      <c r="I58" s="34">
        <v>4</v>
      </c>
      <c r="J58" s="36">
        <v>1643.63</v>
      </c>
      <c r="K58" s="37">
        <v>169599</v>
      </c>
      <c r="L58" s="38" t="s">
        <v>56</v>
      </c>
    </row>
    <row r="59" spans="1:12" x14ac:dyDescent="0.25">
      <c r="A59" s="39" t="s">
        <v>99</v>
      </c>
      <c r="B59" s="34" t="s">
        <v>100</v>
      </c>
      <c r="C59" s="34" t="s">
        <v>332</v>
      </c>
      <c r="D59" s="34" t="s">
        <v>101</v>
      </c>
      <c r="E59" s="34" t="s">
        <v>12</v>
      </c>
      <c r="F59" s="34" t="s">
        <v>355</v>
      </c>
      <c r="G59" s="35">
        <v>915726</v>
      </c>
      <c r="H59" s="35" t="s">
        <v>102</v>
      </c>
      <c r="I59" s="34">
        <v>9</v>
      </c>
      <c r="J59" s="36">
        <v>1138.3599999999999</v>
      </c>
      <c r="K59" s="37">
        <v>253</v>
      </c>
      <c r="L59" s="38" t="s">
        <v>91</v>
      </c>
    </row>
    <row r="60" spans="1:12" x14ac:dyDescent="0.25">
      <c r="A60" s="39" t="s">
        <v>219</v>
      </c>
      <c r="B60" s="34" t="s">
        <v>220</v>
      </c>
      <c r="C60" s="34" t="s">
        <v>332</v>
      </c>
      <c r="D60" s="34" t="s">
        <v>221</v>
      </c>
      <c r="E60" s="34" t="s">
        <v>12</v>
      </c>
      <c r="F60" s="34" t="s">
        <v>355</v>
      </c>
      <c r="G60" s="35">
        <v>5984983.29</v>
      </c>
      <c r="H60" s="35" t="s">
        <v>113</v>
      </c>
      <c r="I60" s="34">
        <v>19</v>
      </c>
      <c r="J60" s="36">
        <v>1125.99</v>
      </c>
      <c r="K60" s="37">
        <v>10145</v>
      </c>
      <c r="L60" s="38" t="s">
        <v>222</v>
      </c>
    </row>
    <row r="61" spans="1:12" x14ac:dyDescent="0.25">
      <c r="A61" s="39" t="s">
        <v>9</v>
      </c>
      <c r="B61" s="34" t="s">
        <v>10</v>
      </c>
      <c r="C61" s="34" t="s">
        <v>332</v>
      </c>
      <c r="D61" s="34" t="s">
        <v>11</v>
      </c>
      <c r="E61" s="34" t="s">
        <v>12</v>
      </c>
      <c r="F61" s="34" t="s">
        <v>352</v>
      </c>
      <c r="G61" s="35">
        <v>5024700.3935000002</v>
      </c>
      <c r="H61" s="35" t="s">
        <v>13</v>
      </c>
      <c r="I61" s="34">
        <v>3</v>
      </c>
      <c r="J61" s="36">
        <v>692.28</v>
      </c>
      <c r="K61" s="37">
        <v>283400</v>
      </c>
      <c r="L61" s="38" t="s">
        <v>36</v>
      </c>
    </row>
    <row r="62" spans="1:12" x14ac:dyDescent="0.25">
      <c r="A62" s="39" t="s">
        <v>106</v>
      </c>
      <c r="B62" s="34" t="s">
        <v>107</v>
      </c>
      <c r="C62" s="34" t="s">
        <v>332</v>
      </c>
      <c r="D62" s="34" t="s">
        <v>108</v>
      </c>
      <c r="E62" s="34" t="s">
        <v>12</v>
      </c>
      <c r="F62" s="34" t="s">
        <v>360</v>
      </c>
      <c r="G62" s="35">
        <v>1233906.0256000001</v>
      </c>
      <c r="H62" s="35" t="s">
        <v>26</v>
      </c>
      <c r="I62" s="34">
        <v>1</v>
      </c>
      <c r="J62" s="36">
        <v>675.01</v>
      </c>
      <c r="K62" s="37">
        <v>500000</v>
      </c>
      <c r="L62" s="38" t="s">
        <v>109</v>
      </c>
    </row>
    <row r="63" spans="1:12" x14ac:dyDescent="0.25">
      <c r="A63" s="39" t="s">
        <v>306</v>
      </c>
      <c r="B63" s="34" t="s">
        <v>307</v>
      </c>
      <c r="C63" s="34" t="s">
        <v>332</v>
      </c>
      <c r="D63" s="34" t="s">
        <v>308</v>
      </c>
      <c r="E63" s="34" t="s">
        <v>12</v>
      </c>
      <c r="F63" s="34" t="s">
        <v>363</v>
      </c>
      <c r="G63" s="35">
        <v>2868242.19</v>
      </c>
      <c r="H63" s="35" t="s">
        <v>13</v>
      </c>
      <c r="I63" s="34">
        <v>1</v>
      </c>
      <c r="J63" s="36">
        <v>349.99</v>
      </c>
      <c r="K63" s="37">
        <v>7000</v>
      </c>
      <c r="L63" s="38" t="s">
        <v>73</v>
      </c>
    </row>
    <row r="64" spans="1:12" x14ac:dyDescent="0.25">
      <c r="A64" s="39" t="s">
        <v>143</v>
      </c>
      <c r="B64" s="34" t="s">
        <v>144</v>
      </c>
      <c r="C64" s="34" t="s">
        <v>332</v>
      </c>
      <c r="D64" s="34" t="s">
        <v>145</v>
      </c>
      <c r="E64" s="34" t="s">
        <v>146</v>
      </c>
      <c r="F64" s="34" t="s">
        <v>359</v>
      </c>
      <c r="G64" s="35">
        <v>13599927.022500001</v>
      </c>
      <c r="H64" s="35" t="s">
        <v>26</v>
      </c>
      <c r="I64" s="34">
        <v>2</v>
      </c>
      <c r="J64" s="36">
        <v>149.83000000000001</v>
      </c>
      <c r="K64" s="37">
        <v>19761</v>
      </c>
      <c r="L64" s="38" t="s">
        <v>36</v>
      </c>
    </row>
    <row r="65" spans="1:12" x14ac:dyDescent="0.25">
      <c r="A65" s="39" t="s">
        <v>328</v>
      </c>
      <c r="B65" s="34" t="s">
        <v>329</v>
      </c>
      <c r="C65" s="34" t="s">
        <v>333</v>
      </c>
      <c r="D65" s="34" t="s">
        <v>330</v>
      </c>
      <c r="E65" s="34" t="s">
        <v>12</v>
      </c>
      <c r="F65" s="34" t="s">
        <v>361</v>
      </c>
      <c r="G65" s="35">
        <v>82290701.415000007</v>
      </c>
      <c r="H65" s="35" t="s">
        <v>117</v>
      </c>
      <c r="I65" s="34">
        <v>1</v>
      </c>
      <c r="J65" s="36">
        <v>139</v>
      </c>
      <c r="K65" s="37">
        <v>500</v>
      </c>
      <c r="L65" s="38" t="s">
        <v>331</v>
      </c>
    </row>
    <row r="66" spans="1:12" x14ac:dyDescent="0.25">
      <c r="A66" s="39" t="s">
        <v>293</v>
      </c>
      <c r="B66" s="34" t="s">
        <v>294</v>
      </c>
      <c r="C66" s="34" t="s">
        <v>332</v>
      </c>
      <c r="D66" s="34" t="s">
        <v>295</v>
      </c>
      <c r="E66" s="34" t="s">
        <v>12</v>
      </c>
      <c r="F66" s="34" t="s">
        <v>355</v>
      </c>
      <c r="G66" s="35">
        <v>1897471.875</v>
      </c>
      <c r="H66" s="35" t="s">
        <v>296</v>
      </c>
      <c r="I66" s="34">
        <v>3</v>
      </c>
      <c r="J66" s="36">
        <v>55.28</v>
      </c>
      <c r="K66" s="37">
        <v>5327</v>
      </c>
      <c r="L66" s="38" t="s">
        <v>73</v>
      </c>
    </row>
    <row r="67" spans="1:12" x14ac:dyDescent="0.25">
      <c r="A67" s="39" t="s">
        <v>28</v>
      </c>
      <c r="B67" s="34" t="s">
        <v>29</v>
      </c>
      <c r="C67" s="34" t="s">
        <v>332</v>
      </c>
      <c r="D67" s="34" t="s">
        <v>30</v>
      </c>
      <c r="E67" s="34" t="s">
        <v>12</v>
      </c>
      <c r="F67" s="34" t="s">
        <v>355</v>
      </c>
      <c r="G67" s="35">
        <v>40873177.336120002</v>
      </c>
      <c r="H67" s="35" t="s">
        <v>31</v>
      </c>
      <c r="I67" s="34">
        <v>2</v>
      </c>
      <c r="J67" s="36">
        <v>42.19</v>
      </c>
      <c r="K67" s="37">
        <v>843909</v>
      </c>
      <c r="L67" s="38" t="s">
        <v>177</v>
      </c>
    </row>
    <row r="68" spans="1:12" x14ac:dyDescent="0.25">
      <c r="A68" s="39" t="s">
        <v>103</v>
      </c>
      <c r="B68" s="34" t="s">
        <v>104</v>
      </c>
      <c r="C68" s="34" t="s">
        <v>332</v>
      </c>
      <c r="D68" s="34" t="s">
        <v>105</v>
      </c>
      <c r="E68" s="34" t="s">
        <v>12</v>
      </c>
      <c r="F68" s="34" t="s">
        <v>355</v>
      </c>
      <c r="G68" s="35">
        <v>278463.18174999999</v>
      </c>
      <c r="H68" s="35" t="s">
        <v>26</v>
      </c>
      <c r="I68" s="34">
        <v>2</v>
      </c>
      <c r="J68" s="36">
        <v>38.49</v>
      </c>
      <c r="K68" s="37">
        <v>17559</v>
      </c>
      <c r="L68" s="38" t="s">
        <v>73</v>
      </c>
    </row>
    <row r="69" spans="1:12" x14ac:dyDescent="0.25">
      <c r="A69" s="39" t="s">
        <v>230</v>
      </c>
      <c r="B69" s="34" t="s">
        <v>231</v>
      </c>
      <c r="C69" s="34" t="s">
        <v>332</v>
      </c>
      <c r="D69" s="34" t="s">
        <v>232</v>
      </c>
      <c r="E69" s="34" t="s">
        <v>12</v>
      </c>
      <c r="F69" s="34" t="s">
        <v>360</v>
      </c>
      <c r="G69" s="35">
        <v>228314.30875</v>
      </c>
      <c r="H69" s="35" t="s">
        <v>26</v>
      </c>
      <c r="I69" s="34">
        <v>2</v>
      </c>
      <c r="J69" s="36">
        <v>4.38</v>
      </c>
      <c r="K69" s="37">
        <v>1750</v>
      </c>
      <c r="L69" s="38" t="s">
        <v>177</v>
      </c>
    </row>
    <row r="70" spans="1:12" x14ac:dyDescent="0.25">
      <c r="A70" s="39" t="s">
        <v>254</v>
      </c>
      <c r="B70" s="34" t="s">
        <v>255</v>
      </c>
      <c r="C70" s="34" t="s">
        <v>332</v>
      </c>
      <c r="D70" s="34" t="s">
        <v>256</v>
      </c>
      <c r="E70" s="34" t="s">
        <v>12</v>
      </c>
      <c r="F70" s="34" t="s">
        <v>353</v>
      </c>
      <c r="G70" s="35">
        <v>195534606.75</v>
      </c>
      <c r="H70" s="35" t="s">
        <v>117</v>
      </c>
      <c r="I70" s="34"/>
      <c r="J70" s="36"/>
      <c r="K70" s="37"/>
      <c r="L70" s="38" t="s">
        <v>14</v>
      </c>
    </row>
    <row r="71" spans="1:12" x14ac:dyDescent="0.25">
      <c r="A71" s="39" t="s">
        <v>178</v>
      </c>
      <c r="B71" s="34" t="s">
        <v>179</v>
      </c>
      <c r="C71" s="34" t="s">
        <v>333</v>
      </c>
      <c r="D71" s="34" t="s">
        <v>180</v>
      </c>
      <c r="E71" s="34" t="s">
        <v>12</v>
      </c>
      <c r="F71" s="34" t="s">
        <v>355</v>
      </c>
      <c r="G71" s="35">
        <v>155820218.59999999</v>
      </c>
      <c r="H71" s="35" t="s">
        <v>102</v>
      </c>
      <c r="I71" s="34"/>
      <c r="J71" s="36"/>
      <c r="K71" s="37"/>
      <c r="L71" s="38" t="s">
        <v>52</v>
      </c>
    </row>
    <row r="72" spans="1:12" x14ac:dyDescent="0.25">
      <c r="A72" s="39" t="s">
        <v>334</v>
      </c>
      <c r="B72" s="34" t="s">
        <v>335</v>
      </c>
      <c r="C72" s="34" t="s">
        <v>332</v>
      </c>
      <c r="D72" s="34" t="s">
        <v>139</v>
      </c>
      <c r="E72" s="34" t="s">
        <v>12</v>
      </c>
      <c r="F72" s="34" t="s">
        <v>353</v>
      </c>
      <c r="G72" s="35">
        <v>47986656.600000001</v>
      </c>
      <c r="H72" s="35" t="s">
        <v>26</v>
      </c>
      <c r="I72" s="34"/>
      <c r="J72" s="36"/>
      <c r="K72" s="37"/>
      <c r="L72" s="38" t="s">
        <v>351</v>
      </c>
    </row>
    <row r="73" spans="1:12" x14ac:dyDescent="0.25">
      <c r="A73" s="39" t="s">
        <v>260</v>
      </c>
      <c r="B73" s="34" t="s">
        <v>261</v>
      </c>
      <c r="C73" s="34" t="s">
        <v>333</v>
      </c>
      <c r="D73" s="34" t="s">
        <v>262</v>
      </c>
      <c r="E73" s="34" t="s">
        <v>12</v>
      </c>
      <c r="F73" s="34" t="s">
        <v>359</v>
      </c>
      <c r="G73" s="35">
        <v>31732419.5</v>
      </c>
      <c r="H73" s="35" t="s">
        <v>21</v>
      </c>
      <c r="I73" s="34"/>
      <c r="J73" s="36"/>
      <c r="K73" s="37"/>
      <c r="L73" s="38" t="s">
        <v>14</v>
      </c>
    </row>
    <row r="74" spans="1:12" x14ac:dyDescent="0.25">
      <c r="A74" s="39" t="s">
        <v>345</v>
      </c>
      <c r="B74" s="34" t="s">
        <v>346</v>
      </c>
      <c r="C74" s="34" t="s">
        <v>332</v>
      </c>
      <c r="D74" s="34" t="s">
        <v>347</v>
      </c>
      <c r="E74" s="34" t="s">
        <v>12</v>
      </c>
      <c r="F74" s="34" t="s">
        <v>363</v>
      </c>
      <c r="G74" s="35">
        <v>16218042.25</v>
      </c>
      <c r="H74" s="35" t="s">
        <v>18</v>
      </c>
      <c r="I74" s="34"/>
      <c r="J74" s="36"/>
      <c r="K74" s="37"/>
      <c r="L74" s="38" t="s">
        <v>36</v>
      </c>
    </row>
    <row r="75" spans="1:12" x14ac:dyDescent="0.25">
      <c r="A75" s="39" t="s">
        <v>338</v>
      </c>
      <c r="B75" s="34" t="s">
        <v>339</v>
      </c>
      <c r="C75" s="34" t="s">
        <v>332</v>
      </c>
      <c r="D75" s="34" t="s">
        <v>340</v>
      </c>
      <c r="E75" s="34" t="s">
        <v>12</v>
      </c>
      <c r="F75" s="34" t="s">
        <v>353</v>
      </c>
      <c r="G75" s="35">
        <v>12201466.34</v>
      </c>
      <c r="H75" s="35" t="s">
        <v>117</v>
      </c>
      <c r="I75" s="34"/>
      <c r="J75" s="36"/>
      <c r="K75" s="37"/>
      <c r="L75" s="38" t="s">
        <v>36</v>
      </c>
    </row>
    <row r="76" spans="1:12" x14ac:dyDescent="0.25">
      <c r="A76" s="39" t="s">
        <v>196</v>
      </c>
      <c r="B76" s="34" t="s">
        <v>197</v>
      </c>
      <c r="C76" s="34" t="s">
        <v>332</v>
      </c>
      <c r="D76" s="34" t="s">
        <v>198</v>
      </c>
      <c r="E76" s="34" t="s">
        <v>12</v>
      </c>
      <c r="F76" s="34" t="s">
        <v>364</v>
      </c>
      <c r="G76" s="35">
        <v>11403594.37875</v>
      </c>
      <c r="H76" s="35" t="s">
        <v>117</v>
      </c>
      <c r="I76" s="34"/>
      <c r="J76" s="36"/>
      <c r="K76" s="37"/>
      <c r="L76" s="38" t="s">
        <v>73</v>
      </c>
    </row>
    <row r="77" spans="1:12" x14ac:dyDescent="0.25">
      <c r="A77" s="39" t="s">
        <v>92</v>
      </c>
      <c r="B77" s="34" t="s">
        <v>93</v>
      </c>
      <c r="C77" s="34" t="s">
        <v>332</v>
      </c>
      <c r="D77" s="34" t="s">
        <v>94</v>
      </c>
      <c r="E77" s="34" t="s">
        <v>12</v>
      </c>
      <c r="F77" s="34" t="s">
        <v>353</v>
      </c>
      <c r="G77" s="35">
        <v>9436040.25</v>
      </c>
      <c r="H77" s="35" t="s">
        <v>95</v>
      </c>
      <c r="I77" s="34"/>
      <c r="J77" s="36"/>
      <c r="K77" s="37"/>
      <c r="L77" s="38" t="s">
        <v>14</v>
      </c>
    </row>
    <row r="78" spans="1:12" x14ac:dyDescent="0.25">
      <c r="A78" s="39" t="s">
        <v>323</v>
      </c>
      <c r="B78" s="34" t="s">
        <v>324</v>
      </c>
      <c r="C78" s="34" t="s">
        <v>332</v>
      </c>
      <c r="D78" s="34" t="s">
        <v>325</v>
      </c>
      <c r="E78" s="34" t="s">
        <v>12</v>
      </c>
      <c r="F78" s="34" t="s">
        <v>352</v>
      </c>
      <c r="G78" s="35">
        <v>7617375</v>
      </c>
      <c r="H78" s="35" t="s">
        <v>31</v>
      </c>
      <c r="I78" s="34"/>
      <c r="J78" s="36"/>
      <c r="K78" s="37"/>
      <c r="L78" s="38" t="s">
        <v>73</v>
      </c>
    </row>
    <row r="79" spans="1:12" x14ac:dyDescent="0.25">
      <c r="A79" s="39" t="s">
        <v>369</v>
      </c>
      <c r="B79" s="34" t="s">
        <v>370</v>
      </c>
      <c r="C79" s="34" t="s">
        <v>332</v>
      </c>
      <c r="D79" s="34" t="s">
        <v>371</v>
      </c>
      <c r="E79" s="34" t="s">
        <v>12</v>
      </c>
      <c r="F79" s="34" t="s">
        <v>355</v>
      </c>
      <c r="G79" s="35">
        <v>7362548.7599999998</v>
      </c>
      <c r="H79" s="35" t="s">
        <v>13</v>
      </c>
      <c r="I79" s="34"/>
      <c r="J79" s="36"/>
      <c r="K79" s="37"/>
      <c r="L79" s="38" t="s">
        <v>177</v>
      </c>
    </row>
    <row r="80" spans="1:12" x14ac:dyDescent="0.25">
      <c r="A80" s="39" t="s">
        <v>53</v>
      </c>
      <c r="B80" s="34" t="s">
        <v>54</v>
      </c>
      <c r="C80" s="34" t="s">
        <v>332</v>
      </c>
      <c r="D80" s="34" t="s">
        <v>55</v>
      </c>
      <c r="E80" s="34" t="s">
        <v>12</v>
      </c>
      <c r="F80" s="34" t="s">
        <v>360</v>
      </c>
      <c r="G80" s="35">
        <v>5073902.8729999997</v>
      </c>
      <c r="H80" s="35" t="s">
        <v>31</v>
      </c>
      <c r="I80" s="34"/>
      <c r="J80" s="36"/>
      <c r="K80" s="37"/>
      <c r="L80" s="38" t="s">
        <v>56</v>
      </c>
    </row>
    <row r="81" spans="1:12" x14ac:dyDescent="0.25">
      <c r="A81" s="39" t="s">
        <v>376</v>
      </c>
      <c r="B81" s="34" t="s">
        <v>377</v>
      </c>
      <c r="C81" s="34" t="s">
        <v>332</v>
      </c>
      <c r="D81" s="34" t="s">
        <v>378</v>
      </c>
      <c r="E81" s="34" t="s">
        <v>12</v>
      </c>
      <c r="F81" s="34" t="s">
        <v>360</v>
      </c>
      <c r="G81" s="35">
        <v>3965126.76</v>
      </c>
      <c r="H81" s="35" t="s">
        <v>18</v>
      </c>
      <c r="I81" s="34"/>
      <c r="J81" s="36"/>
      <c r="K81" s="37"/>
      <c r="L81" s="38" t="s">
        <v>73</v>
      </c>
    </row>
    <row r="82" spans="1:12" x14ac:dyDescent="0.25">
      <c r="A82" s="39" t="s">
        <v>160</v>
      </c>
      <c r="B82" s="34" t="s">
        <v>161</v>
      </c>
      <c r="C82" s="34" t="s">
        <v>332</v>
      </c>
      <c r="D82" s="34" t="s">
        <v>162</v>
      </c>
      <c r="E82" s="34" t="s">
        <v>12</v>
      </c>
      <c r="F82" s="34" t="s">
        <v>359</v>
      </c>
      <c r="G82" s="35">
        <v>3861376.75</v>
      </c>
      <c r="H82" s="35" t="s">
        <v>21</v>
      </c>
      <c r="I82" s="34"/>
      <c r="J82" s="36"/>
      <c r="K82" s="37"/>
      <c r="L82" s="38" t="s">
        <v>36</v>
      </c>
    </row>
    <row r="83" spans="1:12" x14ac:dyDescent="0.25">
      <c r="A83" s="39" t="s">
        <v>140</v>
      </c>
      <c r="B83" s="34" t="s">
        <v>141</v>
      </c>
      <c r="C83" s="34" t="s">
        <v>332</v>
      </c>
      <c r="D83" s="34" t="s">
        <v>142</v>
      </c>
      <c r="E83" s="34" t="s">
        <v>12</v>
      </c>
      <c r="F83" s="34" t="s">
        <v>355</v>
      </c>
      <c r="G83" s="35">
        <v>3708588.9</v>
      </c>
      <c r="H83" s="35" t="s">
        <v>51</v>
      </c>
      <c r="I83" s="34"/>
      <c r="J83" s="36"/>
      <c r="K83" s="37"/>
      <c r="L83" s="38" t="s">
        <v>19</v>
      </c>
    </row>
    <row r="84" spans="1:12" x14ac:dyDescent="0.25">
      <c r="A84" s="39" t="s">
        <v>367</v>
      </c>
      <c r="B84" s="34" t="s">
        <v>368</v>
      </c>
      <c r="C84" s="34" t="s">
        <v>332</v>
      </c>
      <c r="D84" s="34" t="s">
        <v>74</v>
      </c>
      <c r="E84" s="34" t="s">
        <v>12</v>
      </c>
      <c r="F84" s="34" t="s">
        <v>355</v>
      </c>
      <c r="G84" s="35">
        <v>3698093.5</v>
      </c>
      <c r="H84" s="35" t="s">
        <v>31</v>
      </c>
      <c r="I84" s="34"/>
      <c r="J84" s="36"/>
      <c r="K84" s="37"/>
      <c r="L84" s="38" t="s">
        <v>14</v>
      </c>
    </row>
    <row r="85" spans="1:12" x14ac:dyDescent="0.25">
      <c r="A85" s="39" t="s">
        <v>85</v>
      </c>
      <c r="B85" s="34" t="s">
        <v>86</v>
      </c>
      <c r="C85" s="34" t="s">
        <v>332</v>
      </c>
      <c r="D85" s="34" t="s">
        <v>87</v>
      </c>
      <c r="E85" s="34" t="s">
        <v>12</v>
      </c>
      <c r="F85" s="34" t="s">
        <v>355</v>
      </c>
      <c r="G85" s="35">
        <v>3430029.9</v>
      </c>
      <c r="H85" s="35" t="s">
        <v>26</v>
      </c>
      <c r="I85" s="34"/>
      <c r="J85" s="36"/>
      <c r="K85" s="37"/>
      <c r="L85" s="38" t="s">
        <v>36</v>
      </c>
    </row>
    <row r="86" spans="1:12" x14ac:dyDescent="0.25">
      <c r="A86" s="39" t="s">
        <v>320</v>
      </c>
      <c r="B86" s="34" t="s">
        <v>321</v>
      </c>
      <c r="C86" s="34" t="s">
        <v>332</v>
      </c>
      <c r="D86" s="34" t="s">
        <v>322</v>
      </c>
      <c r="E86" s="34" t="s">
        <v>12</v>
      </c>
      <c r="F86" s="34" t="s">
        <v>363</v>
      </c>
      <c r="G86" s="35">
        <v>2812500</v>
      </c>
      <c r="H86" s="35" t="s">
        <v>13</v>
      </c>
      <c r="I86" s="34"/>
      <c r="J86" s="36"/>
      <c r="K86" s="37"/>
      <c r="L86" s="38" t="s">
        <v>14</v>
      </c>
    </row>
    <row r="87" spans="1:12" x14ac:dyDescent="0.25">
      <c r="A87" s="39" t="s">
        <v>266</v>
      </c>
      <c r="B87" s="34" t="s">
        <v>267</v>
      </c>
      <c r="C87" s="34" t="s">
        <v>332</v>
      </c>
      <c r="D87" s="34" t="s">
        <v>268</v>
      </c>
      <c r="E87" s="34" t="s">
        <v>12</v>
      </c>
      <c r="F87" s="34" t="s">
        <v>363</v>
      </c>
      <c r="G87" s="35">
        <v>2573554.17</v>
      </c>
      <c r="H87" s="35" t="s">
        <v>13</v>
      </c>
      <c r="I87" s="34"/>
      <c r="J87" s="36"/>
      <c r="K87" s="37"/>
      <c r="L87" s="38" t="s">
        <v>36</v>
      </c>
    </row>
    <row r="88" spans="1:12" x14ac:dyDescent="0.25">
      <c r="A88" s="39" t="s">
        <v>15</v>
      </c>
      <c r="B88" s="34" t="s">
        <v>16</v>
      </c>
      <c r="C88" s="34" t="s">
        <v>332</v>
      </c>
      <c r="D88" s="34" t="s">
        <v>17</v>
      </c>
      <c r="E88" s="34" t="s">
        <v>12</v>
      </c>
      <c r="F88" s="34" t="s">
        <v>353</v>
      </c>
      <c r="G88" s="35">
        <v>2506250</v>
      </c>
      <c r="H88" s="35" t="s">
        <v>18</v>
      </c>
      <c r="I88" s="34"/>
      <c r="J88" s="36"/>
      <c r="K88" s="37"/>
      <c r="L88" s="38" t="s">
        <v>19</v>
      </c>
    </row>
    <row r="89" spans="1:12" x14ac:dyDescent="0.25">
      <c r="A89" s="39" t="s">
        <v>184</v>
      </c>
      <c r="B89" s="34" t="s">
        <v>185</v>
      </c>
      <c r="C89" s="34" t="s">
        <v>332</v>
      </c>
      <c r="D89" s="34" t="s">
        <v>186</v>
      </c>
      <c r="E89" s="34" t="s">
        <v>12</v>
      </c>
      <c r="F89" s="34" t="s">
        <v>352</v>
      </c>
      <c r="G89" s="35">
        <v>2419312.5</v>
      </c>
      <c r="H89" s="35"/>
      <c r="I89" s="34"/>
      <c r="J89" s="36"/>
      <c r="K89" s="37"/>
      <c r="L89" s="38" t="s">
        <v>36</v>
      </c>
    </row>
    <row r="90" spans="1:12" x14ac:dyDescent="0.25">
      <c r="A90" s="39" t="s">
        <v>133</v>
      </c>
      <c r="B90" s="34" t="s">
        <v>134</v>
      </c>
      <c r="C90" s="34" t="s">
        <v>332</v>
      </c>
      <c r="D90" s="34" t="s">
        <v>135</v>
      </c>
      <c r="E90" s="34" t="s">
        <v>12</v>
      </c>
      <c r="F90" s="34" t="s">
        <v>355</v>
      </c>
      <c r="G90" s="35">
        <v>2267329.2524999999</v>
      </c>
      <c r="H90" s="35" t="s">
        <v>26</v>
      </c>
      <c r="I90" s="34"/>
      <c r="J90" s="36"/>
      <c r="K90" s="37"/>
      <c r="L90" s="38" t="s">
        <v>36</v>
      </c>
    </row>
    <row r="91" spans="1:12" x14ac:dyDescent="0.25">
      <c r="A91" s="39" t="s">
        <v>312</v>
      </c>
      <c r="B91" s="34" t="s">
        <v>313</v>
      </c>
      <c r="C91" s="34" t="s">
        <v>332</v>
      </c>
      <c r="D91" s="34" t="s">
        <v>314</v>
      </c>
      <c r="E91" s="34" t="s">
        <v>12</v>
      </c>
      <c r="F91" s="34" t="s">
        <v>355</v>
      </c>
      <c r="G91" s="35">
        <v>2250000</v>
      </c>
      <c r="H91" s="35" t="s">
        <v>31</v>
      </c>
      <c r="I91" s="34"/>
      <c r="J91" s="36"/>
      <c r="K91" s="37"/>
      <c r="L91" s="38" t="s">
        <v>177</v>
      </c>
    </row>
    <row r="92" spans="1:12" x14ac:dyDescent="0.25">
      <c r="A92" s="39" t="s">
        <v>157</v>
      </c>
      <c r="B92" s="34" t="s">
        <v>158</v>
      </c>
      <c r="C92" s="34" t="s">
        <v>332</v>
      </c>
      <c r="D92" s="34" t="s">
        <v>159</v>
      </c>
      <c r="E92" s="34" t="s">
        <v>12</v>
      </c>
      <c r="F92" s="34" t="s">
        <v>355</v>
      </c>
      <c r="G92" s="35">
        <v>2146712.05755</v>
      </c>
      <c r="H92" s="35" t="s">
        <v>60</v>
      </c>
      <c r="I92" s="34"/>
      <c r="J92" s="36"/>
      <c r="K92" s="37"/>
      <c r="L92" s="38" t="s">
        <v>36</v>
      </c>
    </row>
    <row r="93" spans="1:12" x14ac:dyDescent="0.25">
      <c r="A93" s="39" t="s">
        <v>147</v>
      </c>
      <c r="B93" s="34" t="s">
        <v>148</v>
      </c>
      <c r="C93" s="34" t="s">
        <v>332</v>
      </c>
      <c r="D93" s="34" t="s">
        <v>149</v>
      </c>
      <c r="E93" s="34" t="s">
        <v>12</v>
      </c>
      <c r="F93" s="34" t="s">
        <v>363</v>
      </c>
      <c r="G93" s="35">
        <v>2080719.03</v>
      </c>
      <c r="H93" s="35" t="s">
        <v>150</v>
      </c>
      <c r="I93" s="34"/>
      <c r="J93" s="36"/>
      <c r="K93" s="37"/>
      <c r="L93" s="38" t="s">
        <v>177</v>
      </c>
    </row>
    <row r="94" spans="1:12" x14ac:dyDescent="0.25">
      <c r="A94" s="39" t="s">
        <v>88</v>
      </c>
      <c r="B94" s="34" t="s">
        <v>89</v>
      </c>
      <c r="C94" s="34" t="s">
        <v>332</v>
      </c>
      <c r="D94" s="34" t="s">
        <v>90</v>
      </c>
      <c r="E94" s="34" t="s">
        <v>12</v>
      </c>
      <c r="F94" s="34" t="s">
        <v>360</v>
      </c>
      <c r="G94" s="35">
        <v>1599498.45</v>
      </c>
      <c r="H94" s="35" t="s">
        <v>26</v>
      </c>
      <c r="I94" s="34"/>
      <c r="J94" s="36"/>
      <c r="K94" s="37"/>
      <c r="L94" s="38" t="s">
        <v>91</v>
      </c>
    </row>
    <row r="95" spans="1:12" x14ac:dyDescent="0.25">
      <c r="A95" s="39" t="s">
        <v>233</v>
      </c>
      <c r="B95" s="34" t="s">
        <v>234</v>
      </c>
      <c r="C95" s="34" t="s">
        <v>332</v>
      </c>
      <c r="D95" s="34" t="s">
        <v>235</v>
      </c>
      <c r="E95" s="34" t="s">
        <v>12</v>
      </c>
      <c r="F95" s="34" t="s">
        <v>360</v>
      </c>
      <c r="G95" s="35">
        <v>1573452.45</v>
      </c>
      <c r="H95" s="35" t="s">
        <v>31</v>
      </c>
      <c r="I95" s="34"/>
      <c r="J95" s="36"/>
      <c r="K95" s="37"/>
      <c r="L95" s="38" t="s">
        <v>14</v>
      </c>
    </row>
    <row r="96" spans="1:12" x14ac:dyDescent="0.25">
      <c r="A96" s="39" t="s">
        <v>69</v>
      </c>
      <c r="B96" s="34" t="s">
        <v>70</v>
      </c>
      <c r="C96" s="34" t="s">
        <v>332</v>
      </c>
      <c r="D96" s="34" t="s">
        <v>71</v>
      </c>
      <c r="E96" s="34" t="s">
        <v>12</v>
      </c>
      <c r="F96" s="34" t="s">
        <v>355</v>
      </c>
      <c r="G96" s="35">
        <v>1557750.7560000001</v>
      </c>
      <c r="H96" s="35" t="s">
        <v>18</v>
      </c>
      <c r="I96" s="34"/>
      <c r="J96" s="36"/>
      <c r="K96" s="37"/>
      <c r="L96" s="38" t="s">
        <v>73</v>
      </c>
    </row>
    <row r="97" spans="1:12" x14ac:dyDescent="0.25">
      <c r="A97" s="39" t="s">
        <v>79</v>
      </c>
      <c r="B97" s="34" t="s">
        <v>80</v>
      </c>
      <c r="C97" s="34" t="s">
        <v>332</v>
      </c>
      <c r="D97" s="34" t="s">
        <v>81</v>
      </c>
      <c r="E97" s="34" t="s">
        <v>12</v>
      </c>
      <c r="F97" s="34" t="s">
        <v>359</v>
      </c>
      <c r="G97" s="35">
        <v>1351830.96</v>
      </c>
      <c r="H97" s="35" t="s">
        <v>60</v>
      </c>
      <c r="I97" s="34"/>
      <c r="J97" s="36"/>
      <c r="K97" s="37"/>
      <c r="L97" s="38" t="s">
        <v>36</v>
      </c>
    </row>
    <row r="98" spans="1:12" x14ac:dyDescent="0.25">
      <c r="A98" s="39" t="s">
        <v>236</v>
      </c>
      <c r="B98" s="34" t="s">
        <v>237</v>
      </c>
      <c r="C98" s="34" t="s">
        <v>332</v>
      </c>
      <c r="D98" s="34" t="s">
        <v>238</v>
      </c>
      <c r="E98" s="34" t="s">
        <v>12</v>
      </c>
      <c r="F98" s="34" t="s">
        <v>355</v>
      </c>
      <c r="G98" s="35">
        <v>1094600</v>
      </c>
      <c r="H98" s="35" t="s">
        <v>31</v>
      </c>
      <c r="I98" s="34"/>
      <c r="J98" s="36"/>
      <c r="K98" s="37"/>
      <c r="L98" s="38" t="s">
        <v>14</v>
      </c>
    </row>
    <row r="99" spans="1:12" x14ac:dyDescent="0.25">
      <c r="A99" s="39" t="s">
        <v>174</v>
      </c>
      <c r="B99" s="34" t="s">
        <v>175</v>
      </c>
      <c r="C99" s="34" t="s">
        <v>332</v>
      </c>
      <c r="D99" s="34" t="s">
        <v>176</v>
      </c>
      <c r="E99" s="34" t="s">
        <v>12</v>
      </c>
      <c r="F99" s="34" t="s">
        <v>355</v>
      </c>
      <c r="G99" s="35">
        <v>1000107.137</v>
      </c>
      <c r="H99" s="35"/>
      <c r="I99" s="34"/>
      <c r="J99" s="36"/>
      <c r="K99" s="37"/>
      <c r="L99" s="38" t="s">
        <v>177</v>
      </c>
    </row>
    <row r="100" spans="1:12" x14ac:dyDescent="0.25">
      <c r="A100" s="39" t="s">
        <v>82</v>
      </c>
      <c r="B100" s="34" t="s">
        <v>83</v>
      </c>
      <c r="C100" s="34" t="s">
        <v>332</v>
      </c>
      <c r="D100" s="34" t="s">
        <v>84</v>
      </c>
      <c r="E100" s="34" t="s">
        <v>12</v>
      </c>
      <c r="F100" s="34" t="s">
        <v>355</v>
      </c>
      <c r="G100" s="35">
        <v>998472.8</v>
      </c>
      <c r="H100" s="35" t="s">
        <v>72</v>
      </c>
      <c r="I100" s="34"/>
      <c r="J100" s="36"/>
      <c r="K100" s="37"/>
      <c r="L100" s="38" t="s">
        <v>36</v>
      </c>
    </row>
    <row r="101" spans="1:12" x14ac:dyDescent="0.25">
      <c r="A101" s="39" t="s">
        <v>151</v>
      </c>
      <c r="B101" s="34" t="s">
        <v>152</v>
      </c>
      <c r="C101" s="34" t="s">
        <v>332</v>
      </c>
      <c r="D101" s="34" t="s">
        <v>153</v>
      </c>
      <c r="E101" s="34" t="s">
        <v>12</v>
      </c>
      <c r="F101" s="34" t="s">
        <v>355</v>
      </c>
      <c r="G101" s="35">
        <v>781209.99900000007</v>
      </c>
      <c r="H101" s="35" t="s">
        <v>301</v>
      </c>
      <c r="I101" s="34"/>
      <c r="J101" s="36"/>
      <c r="K101" s="37"/>
      <c r="L101" s="38" t="s">
        <v>14</v>
      </c>
    </row>
    <row r="102" spans="1:12" x14ac:dyDescent="0.25">
      <c r="A102" s="39" t="s">
        <v>239</v>
      </c>
      <c r="B102" s="34" t="s">
        <v>240</v>
      </c>
      <c r="C102" s="34" t="s">
        <v>332</v>
      </c>
      <c r="D102" s="34" t="s">
        <v>241</v>
      </c>
      <c r="E102" s="34" t="s">
        <v>12</v>
      </c>
      <c r="F102" s="34" t="s">
        <v>355</v>
      </c>
      <c r="G102" s="35">
        <v>639625.52500000002</v>
      </c>
      <c r="H102" s="35" t="s">
        <v>26</v>
      </c>
      <c r="I102" s="34"/>
      <c r="J102" s="36"/>
      <c r="K102" s="37"/>
      <c r="L102" s="38" t="s">
        <v>36</v>
      </c>
    </row>
    <row r="103" spans="1:12" x14ac:dyDescent="0.25">
      <c r="A103" s="39" t="s">
        <v>223</v>
      </c>
      <c r="B103" s="34" t="s">
        <v>224</v>
      </c>
      <c r="C103" s="34" t="s">
        <v>332</v>
      </c>
      <c r="D103" s="34" t="s">
        <v>225</v>
      </c>
      <c r="E103" s="34" t="s">
        <v>12</v>
      </c>
      <c r="F103" s="34" t="s">
        <v>360</v>
      </c>
      <c r="G103" s="35">
        <v>377800.00159999996</v>
      </c>
      <c r="H103" s="35" t="s">
        <v>18</v>
      </c>
      <c r="I103" s="34"/>
      <c r="J103" s="36"/>
      <c r="K103" s="37"/>
      <c r="L103" s="38" t="s">
        <v>14</v>
      </c>
    </row>
    <row r="104" spans="1:12" x14ac:dyDescent="0.25">
      <c r="A104" s="39" t="s">
        <v>181</v>
      </c>
      <c r="B104" s="34" t="s">
        <v>182</v>
      </c>
      <c r="C104" s="34" t="s">
        <v>332</v>
      </c>
      <c r="D104" s="34" t="s">
        <v>183</v>
      </c>
      <c r="E104" s="34" t="s">
        <v>12</v>
      </c>
      <c r="F104" s="34" t="s">
        <v>359</v>
      </c>
      <c r="G104" s="35">
        <v>325163.52000000002</v>
      </c>
      <c r="H104" s="35"/>
      <c r="I104" s="34"/>
      <c r="J104" s="36"/>
      <c r="K104" s="37"/>
      <c r="L104" s="38" t="s">
        <v>36</v>
      </c>
    </row>
    <row r="105" spans="1:12" x14ac:dyDescent="0.25">
      <c r="A105" s="39" t="s">
        <v>242</v>
      </c>
      <c r="B105" s="34" t="s">
        <v>243</v>
      </c>
      <c r="C105" s="34" t="s">
        <v>332</v>
      </c>
      <c r="D105" s="34" t="s">
        <v>244</v>
      </c>
      <c r="E105" s="34" t="s">
        <v>12</v>
      </c>
      <c r="F105" s="34" t="s">
        <v>360</v>
      </c>
      <c r="G105" s="35">
        <v>251178.16500000001</v>
      </c>
      <c r="H105" s="35" t="s">
        <v>26</v>
      </c>
      <c r="I105" s="34"/>
      <c r="J105" s="36"/>
      <c r="K105" s="37"/>
      <c r="L105" s="38" t="s">
        <v>177</v>
      </c>
    </row>
    <row r="106" spans="1:12" x14ac:dyDescent="0.25">
      <c r="A106" s="39" t="s">
        <v>33</v>
      </c>
      <c r="B106" s="34" t="s">
        <v>34</v>
      </c>
      <c r="C106" s="34" t="s">
        <v>332</v>
      </c>
      <c r="D106" s="34" t="s">
        <v>35</v>
      </c>
      <c r="E106" s="34" t="s">
        <v>12</v>
      </c>
      <c r="F106" s="34" t="s">
        <v>359</v>
      </c>
      <c r="G106" s="35">
        <v>250839.25</v>
      </c>
      <c r="H106" s="35" t="s">
        <v>31</v>
      </c>
      <c r="I106" s="34"/>
      <c r="J106" s="36"/>
      <c r="K106" s="37"/>
      <c r="L106" s="38" t="s">
        <v>36</v>
      </c>
    </row>
    <row r="107" spans="1:12" x14ac:dyDescent="0.25">
      <c r="A107" s="39" t="s">
        <v>275</v>
      </c>
      <c r="B107" s="34" t="s">
        <v>276</v>
      </c>
      <c r="C107" s="34" t="s">
        <v>332</v>
      </c>
      <c r="D107" s="34" t="s">
        <v>277</v>
      </c>
      <c r="E107" s="34" t="s">
        <v>12</v>
      </c>
      <c r="F107" s="34" t="s">
        <v>352</v>
      </c>
      <c r="G107" s="35">
        <v>79554.629000000001</v>
      </c>
      <c r="H107" s="35" t="s">
        <v>117</v>
      </c>
      <c r="I107" s="34"/>
      <c r="J107" s="36"/>
      <c r="K107" s="37"/>
      <c r="L107" s="38" t="s">
        <v>278</v>
      </c>
    </row>
    <row r="108" spans="1:12" x14ac:dyDescent="0.25">
      <c r="A108" s="39" t="s">
        <v>136</v>
      </c>
      <c r="B108" s="34" t="s">
        <v>137</v>
      </c>
      <c r="C108" s="34" t="s">
        <v>332</v>
      </c>
      <c r="D108" s="34" t="s">
        <v>138</v>
      </c>
      <c r="E108" s="34" t="s">
        <v>12</v>
      </c>
      <c r="F108" s="34" t="s">
        <v>353</v>
      </c>
      <c r="G108" s="35">
        <v>18850.034645</v>
      </c>
      <c r="H108" s="35" t="s">
        <v>18</v>
      </c>
      <c r="I108" s="34"/>
      <c r="J108" s="36"/>
      <c r="K108" s="37"/>
      <c r="L108" s="38" t="s">
        <v>14</v>
      </c>
    </row>
    <row r="109" spans="1:12" x14ac:dyDescent="0.25">
      <c r="A109" s="42" t="s">
        <v>279</v>
      </c>
      <c r="B109" s="43" t="s">
        <v>280</v>
      </c>
      <c r="C109" s="43" t="s">
        <v>332</v>
      </c>
      <c r="D109" s="43" t="s">
        <v>281</v>
      </c>
      <c r="E109" s="43" t="s">
        <v>12</v>
      </c>
      <c r="F109" s="43" t="s">
        <v>352</v>
      </c>
      <c r="G109" s="44">
        <v>18080.298750000002</v>
      </c>
      <c r="H109" s="44" t="s">
        <v>117</v>
      </c>
      <c r="I109" s="43"/>
      <c r="J109" s="45"/>
      <c r="K109" s="46"/>
      <c r="L109" s="47" t="s">
        <v>278</v>
      </c>
    </row>
  </sheetData>
  <autoFilter ref="A6:L109" xr:uid="{B790FCEC-CA2D-42E6-B454-4AC116C60416}">
    <sortState xmlns:xlrd2="http://schemas.microsoft.com/office/spreadsheetml/2017/richdata2" ref="A7:L109">
      <sortCondition descending="1" ref="J6:J10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4ABF-E674-4BF9-A304-24750EFAA758}">
  <dimension ref="A1:R22"/>
  <sheetViews>
    <sheetView tabSelected="1" workbookViewId="0">
      <selection activeCell="L22" sqref="L22:M22"/>
    </sheetView>
  </sheetViews>
  <sheetFormatPr defaultColWidth="9.140625" defaultRowHeight="15" x14ac:dyDescent="0.25"/>
  <cols>
    <col min="1" max="1" width="10.42578125" style="50" bestFit="1" customWidth="1"/>
    <col min="2" max="9" width="9.140625" style="50"/>
    <col min="10" max="10" width="10.85546875" style="50" customWidth="1"/>
    <col min="11" max="11" width="16.42578125" style="50" bestFit="1" customWidth="1"/>
    <col min="12" max="12" width="9.7109375" style="50" customWidth="1"/>
    <col min="13" max="16384" width="9.140625" style="50"/>
  </cols>
  <sheetData>
    <row r="1" spans="1:18" x14ac:dyDescent="0.25">
      <c r="F1" s="51"/>
      <c r="G1" s="51"/>
      <c r="H1" s="51"/>
      <c r="I1" s="51"/>
      <c r="J1" s="51"/>
      <c r="K1" s="51"/>
      <c r="L1" s="51"/>
      <c r="M1" s="51"/>
      <c r="N1" s="51"/>
      <c r="O1" s="135"/>
      <c r="P1" s="135"/>
      <c r="Q1" s="135"/>
      <c r="R1" s="135"/>
    </row>
    <row r="2" spans="1:18" ht="41.25" customHeight="1" x14ac:dyDescent="0.25">
      <c r="F2" s="51"/>
      <c r="G2" s="136" t="s">
        <v>425</v>
      </c>
      <c r="H2" s="136"/>
      <c r="I2" s="136"/>
      <c r="J2" s="136"/>
      <c r="K2" s="136"/>
      <c r="L2" s="51"/>
      <c r="M2" s="51"/>
      <c r="N2" s="51"/>
      <c r="O2" s="135"/>
      <c r="P2" s="135"/>
      <c r="Q2" s="135"/>
      <c r="R2" s="135"/>
    </row>
    <row r="3" spans="1:18" x14ac:dyDescent="0.25">
      <c r="F3" s="51"/>
      <c r="G3" s="137"/>
      <c r="H3" s="137"/>
      <c r="I3" s="137"/>
      <c r="J3" s="137"/>
      <c r="K3" s="137"/>
      <c r="L3" s="51"/>
      <c r="M3" s="51"/>
      <c r="N3" s="51"/>
      <c r="O3" s="51"/>
      <c r="P3" s="51"/>
      <c r="Q3" s="51"/>
      <c r="R3" s="51"/>
    </row>
    <row r="4" spans="1:18" x14ac:dyDescent="0.25">
      <c r="F4" s="51"/>
      <c r="G4" s="137"/>
      <c r="H4" s="137"/>
      <c r="I4" s="137"/>
      <c r="J4" s="137"/>
      <c r="K4" s="137"/>
      <c r="L4" s="51"/>
      <c r="M4" s="51"/>
      <c r="N4" s="51"/>
      <c r="O4" s="51"/>
      <c r="P4" s="51"/>
      <c r="Q4" s="51"/>
      <c r="R4" s="51"/>
    </row>
    <row r="5" spans="1:18" x14ac:dyDescent="0.25">
      <c r="A5" s="51"/>
      <c r="B5" s="51"/>
      <c r="C5" s="51"/>
      <c r="D5" s="51"/>
      <c r="E5" s="51"/>
      <c r="F5" s="51"/>
      <c r="G5" s="137"/>
      <c r="H5" s="137"/>
      <c r="I5" s="137"/>
      <c r="J5" s="137"/>
      <c r="K5" s="137"/>
      <c r="L5" s="51"/>
      <c r="M5" s="51"/>
      <c r="N5" s="51"/>
      <c r="O5" s="51"/>
      <c r="P5" s="51"/>
      <c r="Q5" s="51"/>
      <c r="R5" s="51"/>
    </row>
    <row r="6" spans="1:18" x14ac:dyDescent="0.25">
      <c r="A6" s="52"/>
      <c r="B6" s="120" t="s">
        <v>388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  <c r="M6" s="138" t="s">
        <v>389</v>
      </c>
      <c r="N6" s="121"/>
      <c r="O6" s="121"/>
      <c r="P6" s="122"/>
      <c r="Q6" s="51"/>
      <c r="R6" s="51"/>
    </row>
    <row r="7" spans="1:18" x14ac:dyDescent="0.25">
      <c r="A7" s="113" t="s">
        <v>390</v>
      </c>
      <c r="B7" s="115" t="s">
        <v>391</v>
      </c>
      <c r="C7" s="117" t="s">
        <v>392</v>
      </c>
      <c r="D7" s="118"/>
      <c r="E7" s="119"/>
      <c r="F7" s="120" t="s">
        <v>393</v>
      </c>
      <c r="G7" s="121"/>
      <c r="H7" s="121"/>
      <c r="I7" s="121"/>
      <c r="J7" s="121"/>
      <c r="K7" s="121"/>
      <c r="L7" s="122"/>
      <c r="M7" s="123" t="s">
        <v>394</v>
      </c>
      <c r="N7" s="124"/>
      <c r="O7" s="124"/>
      <c r="P7" s="125"/>
      <c r="Q7" s="51"/>
      <c r="R7" s="51"/>
    </row>
    <row r="8" spans="1:18" ht="25.5" x14ac:dyDescent="0.25">
      <c r="A8" s="114"/>
      <c r="B8" s="116"/>
      <c r="C8" s="53" t="s">
        <v>395</v>
      </c>
      <c r="D8" s="120" t="s">
        <v>396</v>
      </c>
      <c r="E8" s="122"/>
      <c r="F8" s="129" t="s">
        <v>397</v>
      </c>
      <c r="G8" s="130"/>
      <c r="H8" s="131" t="s">
        <v>398</v>
      </c>
      <c r="I8" s="132"/>
      <c r="J8" s="133" t="s">
        <v>399</v>
      </c>
      <c r="K8" s="134"/>
      <c r="L8" s="54" t="s">
        <v>400</v>
      </c>
      <c r="M8" s="126"/>
      <c r="N8" s="127"/>
      <c r="O8" s="127"/>
      <c r="P8" s="128"/>
      <c r="Q8" s="51"/>
      <c r="R8" s="51"/>
    </row>
    <row r="9" spans="1:18" x14ac:dyDescent="0.25">
      <c r="A9" s="55" t="s">
        <v>401</v>
      </c>
      <c r="B9" s="56">
        <v>1</v>
      </c>
      <c r="C9" s="56">
        <v>1</v>
      </c>
      <c r="D9" s="139" t="s">
        <v>402</v>
      </c>
      <c r="E9" s="140"/>
      <c r="F9" s="139" t="s">
        <v>402</v>
      </c>
      <c r="G9" s="140"/>
      <c r="H9" s="139" t="s">
        <v>402</v>
      </c>
      <c r="I9" s="140"/>
      <c r="J9" s="141" t="s">
        <v>402</v>
      </c>
      <c r="K9" s="142"/>
      <c r="L9" s="57">
        <v>1</v>
      </c>
      <c r="M9" s="143">
        <v>3.1</v>
      </c>
      <c r="N9" s="144"/>
      <c r="O9" s="144"/>
      <c r="P9" s="145"/>
      <c r="Q9" s="51"/>
      <c r="R9" s="51"/>
    </row>
    <row r="10" spans="1:18" x14ac:dyDescent="0.25">
      <c r="A10" s="58" t="s">
        <v>403</v>
      </c>
      <c r="B10" s="59" t="s">
        <v>402</v>
      </c>
      <c r="C10" s="59" t="s">
        <v>402</v>
      </c>
      <c r="D10" s="146" t="s">
        <v>402</v>
      </c>
      <c r="E10" s="147"/>
      <c r="F10" s="146" t="s">
        <v>402</v>
      </c>
      <c r="G10" s="147"/>
      <c r="H10" s="148" t="s">
        <v>402</v>
      </c>
      <c r="I10" s="148"/>
      <c r="J10" s="149" t="s">
        <v>402</v>
      </c>
      <c r="K10" s="150"/>
      <c r="L10" s="60" t="s">
        <v>402</v>
      </c>
      <c r="M10" s="151" t="s">
        <v>402</v>
      </c>
      <c r="N10" s="151"/>
      <c r="O10" s="151"/>
      <c r="P10" s="152"/>
      <c r="Q10" s="51"/>
      <c r="R10" s="51"/>
    </row>
    <row r="11" spans="1:18" x14ac:dyDescent="0.25">
      <c r="A11" s="55" t="s">
        <v>404</v>
      </c>
      <c r="B11" s="59">
        <v>2</v>
      </c>
      <c r="C11" s="59">
        <v>2</v>
      </c>
      <c r="D11" s="153" t="s">
        <v>402</v>
      </c>
      <c r="E11" s="154"/>
      <c r="F11" s="153">
        <v>1</v>
      </c>
      <c r="G11" s="154"/>
      <c r="H11" s="153">
        <v>1</v>
      </c>
      <c r="I11" s="154"/>
      <c r="J11" s="141" t="s">
        <v>402</v>
      </c>
      <c r="K11" s="142"/>
      <c r="L11" s="60" t="s">
        <v>402</v>
      </c>
      <c r="M11" s="156">
        <v>0.6</v>
      </c>
      <c r="N11" s="157"/>
      <c r="O11" s="157"/>
      <c r="P11" s="158"/>
      <c r="Q11" s="51"/>
      <c r="R11" s="51"/>
    </row>
    <row r="12" spans="1:18" x14ac:dyDescent="0.25">
      <c r="A12" s="55" t="s">
        <v>405</v>
      </c>
      <c r="B12" s="59">
        <v>2</v>
      </c>
      <c r="C12" s="59">
        <v>2</v>
      </c>
      <c r="D12" s="153" t="s">
        <v>402</v>
      </c>
      <c r="E12" s="154"/>
      <c r="F12" s="153">
        <v>1</v>
      </c>
      <c r="G12" s="154"/>
      <c r="H12" s="153">
        <v>2</v>
      </c>
      <c r="I12" s="154"/>
      <c r="J12" s="141" t="s">
        <v>402</v>
      </c>
      <c r="K12" s="155"/>
      <c r="L12" s="57" t="s">
        <v>402</v>
      </c>
      <c r="M12" s="156">
        <v>0.755</v>
      </c>
      <c r="N12" s="157"/>
      <c r="O12" s="157"/>
      <c r="P12" s="158"/>
      <c r="Q12" s="51"/>
      <c r="R12" s="51"/>
    </row>
    <row r="13" spans="1:18" x14ac:dyDescent="0.25">
      <c r="A13" s="55" t="s">
        <v>406</v>
      </c>
      <c r="B13" s="59" t="s">
        <v>402</v>
      </c>
      <c r="C13" s="59" t="s">
        <v>402</v>
      </c>
      <c r="D13" s="153" t="s">
        <v>402</v>
      </c>
      <c r="E13" s="154"/>
      <c r="F13" s="153" t="s">
        <v>402</v>
      </c>
      <c r="G13" s="154"/>
      <c r="H13" s="153" t="s">
        <v>402</v>
      </c>
      <c r="I13" s="154"/>
      <c r="J13" s="141" t="s">
        <v>402</v>
      </c>
      <c r="K13" s="155"/>
      <c r="L13" s="57" t="s">
        <v>402</v>
      </c>
      <c r="M13" s="156" t="s">
        <v>402</v>
      </c>
      <c r="N13" s="157"/>
      <c r="O13" s="157"/>
      <c r="P13" s="158"/>
      <c r="Q13" s="51"/>
      <c r="R13" s="51"/>
    </row>
    <row r="14" spans="1:18" x14ac:dyDescent="0.25">
      <c r="A14" s="55" t="s">
        <v>426</v>
      </c>
      <c r="B14" s="59" t="s">
        <v>402</v>
      </c>
      <c r="C14" s="59" t="s">
        <v>402</v>
      </c>
      <c r="D14" s="153" t="s">
        <v>402</v>
      </c>
      <c r="E14" s="154"/>
      <c r="F14" s="153" t="s">
        <v>402</v>
      </c>
      <c r="G14" s="154"/>
      <c r="H14" s="153" t="s">
        <v>402</v>
      </c>
      <c r="I14" s="154"/>
      <c r="J14" s="141" t="s">
        <v>402</v>
      </c>
      <c r="K14" s="155"/>
      <c r="L14" s="57" t="s">
        <v>402</v>
      </c>
      <c r="M14" s="156" t="s">
        <v>402</v>
      </c>
      <c r="N14" s="157"/>
      <c r="O14" s="157"/>
      <c r="P14" s="158"/>
      <c r="Q14" s="51"/>
      <c r="R14" s="51"/>
    </row>
    <row r="15" spans="1:18" x14ac:dyDescent="0.25">
      <c r="A15" s="62" t="s">
        <v>407</v>
      </c>
      <c r="B15" s="63">
        <f>SUM(B9:B12)</f>
        <v>5</v>
      </c>
      <c r="C15" s="63">
        <f>SUM(C9:C12)</f>
        <v>5</v>
      </c>
      <c r="D15" s="159" t="s">
        <v>402</v>
      </c>
      <c r="E15" s="160"/>
      <c r="F15" s="159">
        <f>SUM(F11:G12)</f>
        <v>2</v>
      </c>
      <c r="G15" s="160"/>
      <c r="H15" s="161">
        <f>SUM(H11:I12)</f>
        <v>3</v>
      </c>
      <c r="I15" s="162"/>
      <c r="J15" s="163" t="s">
        <v>402</v>
      </c>
      <c r="K15" s="164"/>
      <c r="L15" s="63">
        <f>SUM(L9:L12)</f>
        <v>1</v>
      </c>
      <c r="M15" s="165">
        <f>SUM(M9:P12)</f>
        <v>4.4550000000000001</v>
      </c>
      <c r="N15" s="166"/>
      <c r="O15" s="166"/>
      <c r="P15" s="167"/>
      <c r="Q15" s="51"/>
      <c r="R15" s="51"/>
    </row>
    <row r="16" spans="1:18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51"/>
      <c r="R16" s="51"/>
    </row>
    <row r="17" spans="1:18" ht="25.5" x14ac:dyDescent="0.25">
      <c r="A17" s="65" t="s">
        <v>408</v>
      </c>
      <c r="B17" s="120" t="s">
        <v>409</v>
      </c>
      <c r="C17" s="122"/>
      <c r="D17" s="53" t="s">
        <v>410</v>
      </c>
      <c r="E17" s="120" t="s">
        <v>411</v>
      </c>
      <c r="F17" s="122"/>
      <c r="G17" s="120" t="s">
        <v>412</v>
      </c>
      <c r="H17" s="122"/>
      <c r="I17" s="120" t="s">
        <v>2</v>
      </c>
      <c r="J17" s="122"/>
      <c r="K17" s="53" t="s">
        <v>413</v>
      </c>
      <c r="L17" s="131" t="s">
        <v>414</v>
      </c>
      <c r="M17" s="132"/>
      <c r="N17" s="65" t="s">
        <v>415</v>
      </c>
      <c r="O17" s="66"/>
      <c r="P17" s="66"/>
      <c r="Q17" s="51"/>
      <c r="R17" s="51"/>
    </row>
    <row r="18" spans="1:18" x14ac:dyDescent="0.25">
      <c r="A18" s="67">
        <v>44936</v>
      </c>
      <c r="B18" s="168" t="s">
        <v>416</v>
      </c>
      <c r="C18" s="169"/>
      <c r="D18" s="68" t="s">
        <v>357</v>
      </c>
      <c r="E18" s="170" t="s">
        <v>417</v>
      </c>
      <c r="F18" s="171"/>
      <c r="G18" s="170" t="s">
        <v>418</v>
      </c>
      <c r="H18" s="171"/>
      <c r="I18" s="170" t="s">
        <v>419</v>
      </c>
      <c r="J18" s="171"/>
      <c r="K18" s="68" t="s">
        <v>420</v>
      </c>
      <c r="L18" s="172">
        <v>30</v>
      </c>
      <c r="M18" s="173"/>
      <c r="N18" s="61">
        <v>3.1</v>
      </c>
      <c r="O18" s="66"/>
      <c r="P18" s="66"/>
      <c r="Q18" s="51"/>
      <c r="R18" s="51"/>
    </row>
    <row r="19" spans="1:18" x14ac:dyDescent="0.25">
      <c r="A19" s="67">
        <v>44998</v>
      </c>
      <c r="B19" s="168" t="s">
        <v>421</v>
      </c>
      <c r="C19" s="169"/>
      <c r="D19" s="68" t="s">
        <v>370</v>
      </c>
      <c r="E19" s="170" t="s">
        <v>417</v>
      </c>
      <c r="F19" s="171"/>
      <c r="G19" s="170" t="s">
        <v>398</v>
      </c>
      <c r="H19" s="171"/>
      <c r="I19" s="170" t="s">
        <v>419</v>
      </c>
      <c r="J19" s="171"/>
      <c r="K19" s="68" t="s">
        <v>422</v>
      </c>
      <c r="L19" s="172">
        <v>8</v>
      </c>
      <c r="M19" s="173"/>
      <c r="N19" s="61" t="s">
        <v>402</v>
      </c>
    </row>
    <row r="20" spans="1:18" x14ac:dyDescent="0.25">
      <c r="A20" s="67">
        <v>45002</v>
      </c>
      <c r="B20" s="168" t="s">
        <v>372</v>
      </c>
      <c r="C20" s="169"/>
      <c r="D20" s="68" t="s">
        <v>373</v>
      </c>
      <c r="E20" s="170" t="s">
        <v>417</v>
      </c>
      <c r="F20" s="171"/>
      <c r="G20" s="170" t="s">
        <v>423</v>
      </c>
      <c r="H20" s="171"/>
      <c r="I20" s="170" t="s">
        <v>353</v>
      </c>
      <c r="J20" s="171"/>
      <c r="K20" s="68" t="s">
        <v>424</v>
      </c>
      <c r="L20" s="172">
        <v>25</v>
      </c>
      <c r="M20" s="173"/>
      <c r="N20" s="61">
        <v>0.6</v>
      </c>
    </row>
    <row r="21" spans="1:18" x14ac:dyDescent="0.25">
      <c r="A21" s="67">
        <v>45028</v>
      </c>
      <c r="B21" s="168" t="s">
        <v>376</v>
      </c>
      <c r="C21" s="169"/>
      <c r="D21" s="68" t="s">
        <v>377</v>
      </c>
      <c r="E21" s="170" t="s">
        <v>417</v>
      </c>
      <c r="F21" s="171"/>
      <c r="G21" s="170" t="s">
        <v>398</v>
      </c>
      <c r="H21" s="171"/>
      <c r="I21" s="170" t="s">
        <v>360</v>
      </c>
      <c r="J21" s="171"/>
      <c r="K21" s="68" t="s">
        <v>420</v>
      </c>
      <c r="L21" s="172">
        <v>4.4000000000000004</v>
      </c>
      <c r="M21" s="173"/>
      <c r="N21" s="61" t="s">
        <v>402</v>
      </c>
    </row>
    <row r="22" spans="1:18" x14ac:dyDescent="0.25">
      <c r="A22" s="67">
        <v>45037</v>
      </c>
      <c r="B22" s="168" t="s">
        <v>379</v>
      </c>
      <c r="C22" s="169"/>
      <c r="D22" s="68" t="s">
        <v>380</v>
      </c>
      <c r="E22" s="170" t="s">
        <v>417</v>
      </c>
      <c r="F22" s="171"/>
      <c r="G22" s="170" t="s">
        <v>423</v>
      </c>
      <c r="H22" s="171"/>
      <c r="I22" s="170" t="s">
        <v>419</v>
      </c>
      <c r="J22" s="171"/>
      <c r="K22" s="68" t="s">
        <v>422</v>
      </c>
      <c r="L22" s="172">
        <v>3.5</v>
      </c>
      <c r="M22" s="173"/>
      <c r="N22" s="61">
        <v>0.76</v>
      </c>
    </row>
  </sheetData>
  <mergeCells count="79">
    <mergeCell ref="D14:E14"/>
    <mergeCell ref="F14:G14"/>
    <mergeCell ref="H14:I14"/>
    <mergeCell ref="J14:K14"/>
    <mergeCell ref="M14:P14"/>
    <mergeCell ref="B21:C21"/>
    <mergeCell ref="E21:F21"/>
    <mergeCell ref="G21:H21"/>
    <mergeCell ref="I21:J21"/>
    <mergeCell ref="L21:M21"/>
    <mergeCell ref="B22:C22"/>
    <mergeCell ref="E22:F22"/>
    <mergeCell ref="G22:H22"/>
    <mergeCell ref="I22:J22"/>
    <mergeCell ref="L22:M22"/>
    <mergeCell ref="B19:C19"/>
    <mergeCell ref="E19:F19"/>
    <mergeCell ref="G19:H19"/>
    <mergeCell ref="I19:J19"/>
    <mergeCell ref="L19:M19"/>
    <mergeCell ref="B20:C20"/>
    <mergeCell ref="E20:F20"/>
    <mergeCell ref="G20:H20"/>
    <mergeCell ref="I20:J20"/>
    <mergeCell ref="L20:M20"/>
    <mergeCell ref="B17:C17"/>
    <mergeCell ref="E17:F17"/>
    <mergeCell ref="G17:H17"/>
    <mergeCell ref="I17:J17"/>
    <mergeCell ref="L17:M17"/>
    <mergeCell ref="B18:C18"/>
    <mergeCell ref="E18:F18"/>
    <mergeCell ref="G18:H18"/>
    <mergeCell ref="I18:J18"/>
    <mergeCell ref="L18:M18"/>
    <mergeCell ref="D13:E13"/>
    <mergeCell ref="F13:G13"/>
    <mergeCell ref="H13:I13"/>
    <mergeCell ref="J13:K13"/>
    <mergeCell ref="M13:P13"/>
    <mergeCell ref="D15:E15"/>
    <mergeCell ref="F15:G15"/>
    <mergeCell ref="H15:I15"/>
    <mergeCell ref="J15:K15"/>
    <mergeCell ref="M15:P15"/>
    <mergeCell ref="D11:E11"/>
    <mergeCell ref="F11:G11"/>
    <mergeCell ref="H11:I11"/>
    <mergeCell ref="J11:K11"/>
    <mergeCell ref="M11:P11"/>
    <mergeCell ref="D12:E12"/>
    <mergeCell ref="F12:G12"/>
    <mergeCell ref="H12:I12"/>
    <mergeCell ref="J12:K12"/>
    <mergeCell ref="M12:P12"/>
    <mergeCell ref="D10:E10"/>
    <mergeCell ref="F10:G10"/>
    <mergeCell ref="H10:I10"/>
    <mergeCell ref="J10:K10"/>
    <mergeCell ref="M10:P10"/>
    <mergeCell ref="D9:E9"/>
    <mergeCell ref="F9:G9"/>
    <mergeCell ref="H9:I9"/>
    <mergeCell ref="J9:K9"/>
    <mergeCell ref="M9:P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D8:E8"/>
    <mergeCell ref="F8:G8"/>
    <mergeCell ref="H8:I8"/>
    <mergeCell ref="J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EAAE-B722-4870-A9BD-ADBF9BF8E7D1}">
  <dimension ref="A1:S80"/>
  <sheetViews>
    <sheetView workbookViewId="0">
      <selection sqref="A1:XFD1048576"/>
    </sheetView>
  </sheetViews>
  <sheetFormatPr defaultColWidth="9.140625" defaultRowHeight="15" x14ac:dyDescent="0.25"/>
  <cols>
    <col min="1" max="1" width="26.140625" style="50" bestFit="1" customWidth="1"/>
    <col min="2" max="2" width="13.140625" style="50" customWidth="1"/>
    <col min="3" max="3" width="22.5703125" style="50" bestFit="1" customWidth="1"/>
    <col min="4" max="4" width="13.42578125" style="50" bestFit="1" customWidth="1"/>
    <col min="5" max="5" width="33.28515625" style="50" bestFit="1" customWidth="1"/>
    <col min="6" max="6" width="28.42578125" style="50" bestFit="1" customWidth="1"/>
    <col min="7" max="12" width="9.140625" style="50"/>
    <col min="13" max="13" width="12.7109375" style="50" bestFit="1" customWidth="1"/>
    <col min="14" max="14" width="11" style="50" customWidth="1"/>
    <col min="15" max="16" width="9.140625" style="50"/>
    <col min="17" max="19" width="11.140625" style="50" bestFit="1" customWidth="1"/>
    <col min="20" max="16384" width="9.140625" style="50"/>
  </cols>
  <sheetData>
    <row r="1" spans="1:19" x14ac:dyDescent="0.25">
      <c r="F1" s="51"/>
      <c r="G1" s="51"/>
      <c r="H1" s="51"/>
      <c r="I1" s="51"/>
      <c r="J1" s="51"/>
      <c r="K1" s="51"/>
      <c r="L1" s="51"/>
      <c r="M1" s="51"/>
      <c r="N1" s="51"/>
      <c r="O1" s="135"/>
      <c r="P1" s="135"/>
      <c r="Q1" s="135"/>
      <c r="R1" s="135"/>
    </row>
    <row r="2" spans="1:19" ht="21" x14ac:dyDescent="0.35">
      <c r="E2" s="69" t="s">
        <v>465</v>
      </c>
      <c r="F2" s="70"/>
      <c r="H2" s="71"/>
      <c r="I2" s="71"/>
      <c r="J2" s="71"/>
      <c r="K2" s="71"/>
      <c r="L2" s="51"/>
      <c r="M2" s="51"/>
      <c r="N2" s="51"/>
      <c r="O2" s="135"/>
      <c r="P2" s="135"/>
      <c r="Q2" s="135"/>
      <c r="R2" s="135"/>
    </row>
    <row r="3" spans="1:19" x14ac:dyDescent="0.25">
      <c r="F3" s="51"/>
      <c r="G3" s="137"/>
      <c r="H3" s="137"/>
      <c r="I3" s="137"/>
      <c r="J3" s="137"/>
      <c r="K3" s="137"/>
      <c r="L3" s="51"/>
      <c r="M3" s="51"/>
      <c r="N3" s="51"/>
      <c r="O3" s="51"/>
      <c r="P3" s="51"/>
      <c r="Q3" s="51"/>
      <c r="R3" s="51"/>
    </row>
    <row r="4" spans="1:19" ht="37.5" customHeight="1" x14ac:dyDescent="0.25">
      <c r="A4" s="51"/>
      <c r="B4" s="51"/>
      <c r="C4" s="51"/>
      <c r="D4" s="51"/>
      <c r="E4" s="51"/>
      <c r="F4" s="51"/>
      <c r="G4" s="137"/>
      <c r="H4" s="137"/>
      <c r="I4" s="137"/>
      <c r="J4" s="137"/>
      <c r="K4" s="137"/>
      <c r="L4" s="51"/>
      <c r="M4" s="51"/>
      <c r="N4" s="51"/>
      <c r="O4" s="51"/>
      <c r="P4" s="51"/>
      <c r="Q4" s="51"/>
      <c r="R4" s="51"/>
    </row>
    <row r="5" spans="1:19" ht="18" customHeight="1" x14ac:dyDescent="0.25"/>
    <row r="6" spans="1:19" x14ac:dyDescent="0.25">
      <c r="A6" s="72"/>
      <c r="B6" s="174" t="s">
        <v>427</v>
      </c>
      <c r="C6" s="175"/>
      <c r="D6" s="175"/>
      <c r="E6" s="175"/>
      <c r="F6" s="175"/>
      <c r="G6" s="175"/>
      <c r="H6" s="175"/>
      <c r="I6" s="175"/>
      <c r="J6" s="176"/>
      <c r="K6" s="177" t="s">
        <v>428</v>
      </c>
      <c r="L6" s="176"/>
    </row>
    <row r="7" spans="1:19" x14ac:dyDescent="0.25">
      <c r="A7" s="178" t="s">
        <v>390</v>
      </c>
      <c r="B7" s="178" t="s">
        <v>391</v>
      </c>
      <c r="C7" s="180" t="s">
        <v>393</v>
      </c>
      <c r="D7" s="181"/>
      <c r="E7" s="181"/>
      <c r="F7" s="181"/>
      <c r="G7" s="181"/>
      <c r="H7" s="181"/>
      <c r="I7" s="181"/>
      <c r="J7" s="182"/>
      <c r="K7" s="183" t="s">
        <v>429</v>
      </c>
      <c r="L7" s="184"/>
    </row>
    <row r="8" spans="1:19" x14ac:dyDescent="0.25">
      <c r="A8" s="179"/>
      <c r="B8" s="179"/>
      <c r="C8" s="73" t="s">
        <v>430</v>
      </c>
      <c r="D8" s="187" t="s">
        <v>431</v>
      </c>
      <c r="E8" s="188"/>
      <c r="F8" s="73" t="s">
        <v>432</v>
      </c>
      <c r="G8" s="189" t="s">
        <v>433</v>
      </c>
      <c r="H8" s="190"/>
      <c r="I8" s="190"/>
      <c r="J8" s="191"/>
      <c r="K8" s="185"/>
      <c r="L8" s="186"/>
      <c r="S8" s="74"/>
    </row>
    <row r="9" spans="1:19" x14ac:dyDescent="0.25">
      <c r="A9" s="75" t="s">
        <v>401</v>
      </c>
      <c r="B9" s="76">
        <f t="shared" ref="B9:B13" si="0">SUM(C9:J9)</f>
        <v>12</v>
      </c>
      <c r="C9" s="76">
        <v>4</v>
      </c>
      <c r="D9" s="192">
        <v>1</v>
      </c>
      <c r="E9" s="193"/>
      <c r="F9" s="76">
        <v>1</v>
      </c>
      <c r="G9" s="194">
        <v>6</v>
      </c>
      <c r="H9" s="195"/>
      <c r="I9" s="195"/>
      <c r="J9" s="196"/>
      <c r="K9" s="194">
        <v>10329811.52</v>
      </c>
      <c r="L9" s="196"/>
    </row>
    <row r="10" spans="1:19" x14ac:dyDescent="0.25">
      <c r="A10" s="77" t="s">
        <v>403</v>
      </c>
      <c r="B10" s="76">
        <f t="shared" si="0"/>
        <v>13</v>
      </c>
      <c r="C10" s="76">
        <v>4</v>
      </c>
      <c r="D10" s="197" t="s">
        <v>402</v>
      </c>
      <c r="E10" s="198"/>
      <c r="F10" s="76">
        <v>6</v>
      </c>
      <c r="G10" s="199">
        <v>3</v>
      </c>
      <c r="H10" s="199"/>
      <c r="I10" s="199"/>
      <c r="J10" s="198"/>
      <c r="K10" s="200">
        <v>22822278.34</v>
      </c>
      <c r="L10" s="201"/>
    </row>
    <row r="11" spans="1:19" x14ac:dyDescent="0.25">
      <c r="A11" s="75" t="s">
        <v>404</v>
      </c>
      <c r="B11" s="76">
        <f t="shared" si="0"/>
        <v>12</v>
      </c>
      <c r="C11" s="76" t="s">
        <v>402</v>
      </c>
      <c r="D11" s="200">
        <v>4</v>
      </c>
      <c r="E11" s="201"/>
      <c r="F11" s="76">
        <v>2</v>
      </c>
      <c r="G11" s="200">
        <v>6</v>
      </c>
      <c r="H11" s="202"/>
      <c r="I11" s="202"/>
      <c r="J11" s="201"/>
      <c r="K11" s="200">
        <v>742200</v>
      </c>
      <c r="L11" s="201"/>
    </row>
    <row r="12" spans="1:19" x14ac:dyDescent="0.25">
      <c r="A12" s="75" t="s">
        <v>405</v>
      </c>
      <c r="B12" s="76">
        <f t="shared" si="0"/>
        <v>9</v>
      </c>
      <c r="C12" s="76">
        <v>2</v>
      </c>
      <c r="D12" s="200" t="s">
        <v>402</v>
      </c>
      <c r="E12" s="201"/>
      <c r="F12" s="76">
        <v>2</v>
      </c>
      <c r="G12" s="200">
        <v>5</v>
      </c>
      <c r="H12" s="202"/>
      <c r="I12" s="202"/>
      <c r="J12" s="201"/>
      <c r="K12" s="200">
        <v>830950</v>
      </c>
      <c r="L12" s="201"/>
    </row>
    <row r="13" spans="1:19" x14ac:dyDescent="0.25">
      <c r="A13" s="75" t="s">
        <v>406</v>
      </c>
      <c r="B13" s="76">
        <f t="shared" si="0"/>
        <v>10</v>
      </c>
      <c r="C13" s="76">
        <v>2</v>
      </c>
      <c r="D13" s="200">
        <v>2</v>
      </c>
      <c r="E13" s="201"/>
      <c r="F13" s="76">
        <v>4</v>
      </c>
      <c r="G13" s="200">
        <v>2</v>
      </c>
      <c r="H13" s="202"/>
      <c r="I13" s="202"/>
      <c r="J13" s="201"/>
      <c r="K13" s="200">
        <v>12904860</v>
      </c>
      <c r="L13" s="201"/>
    </row>
    <row r="14" spans="1:19" x14ac:dyDescent="0.25">
      <c r="A14" s="75" t="s">
        <v>426</v>
      </c>
      <c r="B14" s="76">
        <f>SUM(C14:J14)</f>
        <v>11</v>
      </c>
      <c r="C14" s="76">
        <v>3</v>
      </c>
      <c r="D14" s="200" t="s">
        <v>402</v>
      </c>
      <c r="E14" s="201"/>
      <c r="F14" s="76">
        <v>4</v>
      </c>
      <c r="G14" s="200">
        <v>4</v>
      </c>
      <c r="H14" s="202"/>
      <c r="I14" s="202"/>
      <c r="J14" s="201"/>
      <c r="K14" s="200">
        <v>764317.5</v>
      </c>
      <c r="L14" s="201"/>
    </row>
    <row r="15" spans="1:19" x14ac:dyDescent="0.25">
      <c r="A15" s="78" t="s">
        <v>407</v>
      </c>
      <c r="B15" s="79">
        <f>SUM(B9:B14)</f>
        <v>67</v>
      </c>
      <c r="C15" s="79">
        <f>SUM(C9:C14)</f>
        <v>15</v>
      </c>
      <c r="D15" s="203">
        <f>SUM(D9:E14)</f>
        <v>7</v>
      </c>
      <c r="E15" s="204"/>
      <c r="F15" s="79">
        <f>SUM(F9:F14)</f>
        <v>19</v>
      </c>
      <c r="G15" s="205">
        <f>SUM(G9:J14)</f>
        <v>26</v>
      </c>
      <c r="H15" s="205"/>
      <c r="I15" s="205"/>
      <c r="J15" s="204"/>
      <c r="K15" s="203">
        <f>SUM(K9:L14)</f>
        <v>48394417.359999999</v>
      </c>
      <c r="L15" s="204"/>
    </row>
    <row r="16" spans="1:19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R16" s="74"/>
    </row>
    <row r="17" spans="1:16" x14ac:dyDescent="0.25">
      <c r="A17" s="82"/>
    </row>
    <row r="18" spans="1:16" x14ac:dyDescent="0.25">
      <c r="A18" s="83" t="s">
        <v>434</v>
      </c>
      <c r="B18" s="83" t="s">
        <v>435</v>
      </c>
      <c r="C18" s="84" t="s">
        <v>436</v>
      </c>
      <c r="D18" s="85" t="s">
        <v>437</v>
      </c>
      <c r="E18" s="83" t="s">
        <v>438</v>
      </c>
    </row>
    <row r="19" spans="1:16" x14ac:dyDescent="0.25">
      <c r="A19" s="86" t="s">
        <v>439</v>
      </c>
      <c r="B19" s="86">
        <v>44929</v>
      </c>
      <c r="C19" s="87">
        <v>2899992</v>
      </c>
      <c r="D19" s="88">
        <v>347999</v>
      </c>
      <c r="E19" s="89" t="s">
        <v>440</v>
      </c>
    </row>
    <row r="20" spans="1:16" x14ac:dyDescent="0.25">
      <c r="A20" s="86" t="s">
        <v>441</v>
      </c>
      <c r="B20" s="86">
        <v>44931</v>
      </c>
      <c r="C20" s="87">
        <v>6608696</v>
      </c>
      <c r="D20" s="88">
        <v>760000</v>
      </c>
      <c r="E20" s="89" t="s">
        <v>431</v>
      </c>
      <c r="P20" s="74"/>
    </row>
    <row r="21" spans="1:16" x14ac:dyDescent="0.25">
      <c r="A21" s="90" t="s">
        <v>442</v>
      </c>
      <c r="B21" s="90">
        <v>44935</v>
      </c>
      <c r="C21" s="91">
        <v>16398478</v>
      </c>
      <c r="D21" s="92">
        <v>0</v>
      </c>
      <c r="E21" s="93" t="s">
        <v>443</v>
      </c>
    </row>
    <row r="22" spans="1:16" x14ac:dyDescent="0.25">
      <c r="A22" s="86" t="s">
        <v>444</v>
      </c>
      <c r="B22" s="86">
        <v>44938</v>
      </c>
      <c r="C22" s="87">
        <v>244240</v>
      </c>
      <c r="D22" s="88">
        <v>0</v>
      </c>
      <c r="E22" s="89" t="s">
        <v>443</v>
      </c>
    </row>
    <row r="23" spans="1:16" x14ac:dyDescent="0.25">
      <c r="A23" s="90" t="s">
        <v>328</v>
      </c>
      <c r="B23" s="90">
        <v>44943</v>
      </c>
      <c r="C23" s="91">
        <v>4080486</v>
      </c>
      <c r="D23" s="92">
        <v>1065123.6499999999</v>
      </c>
      <c r="E23" s="93" t="s">
        <v>440</v>
      </c>
      <c r="M23" s="74"/>
    </row>
    <row r="24" spans="1:16" x14ac:dyDescent="0.25">
      <c r="A24" s="86" t="s">
        <v>257</v>
      </c>
      <c r="B24" s="86">
        <v>44946</v>
      </c>
      <c r="C24" s="87">
        <v>500000</v>
      </c>
      <c r="D24" s="88">
        <v>0</v>
      </c>
      <c r="E24" s="89" t="s">
        <v>443</v>
      </c>
      <c r="M24" s="74"/>
    </row>
    <row r="25" spans="1:16" x14ac:dyDescent="0.25">
      <c r="A25" s="90" t="s">
        <v>445</v>
      </c>
      <c r="B25" s="90">
        <v>44946</v>
      </c>
      <c r="C25" s="91">
        <v>1849225</v>
      </c>
      <c r="D25" s="92">
        <v>0</v>
      </c>
      <c r="E25" s="93" t="s">
        <v>446</v>
      </c>
      <c r="M25" s="74"/>
    </row>
    <row r="26" spans="1:16" x14ac:dyDescent="0.25">
      <c r="A26" s="86" t="s">
        <v>341</v>
      </c>
      <c r="B26" s="86">
        <v>44949</v>
      </c>
      <c r="C26" s="87">
        <v>32169</v>
      </c>
      <c r="D26" s="88">
        <v>1688.87</v>
      </c>
      <c r="E26" s="89" t="s">
        <v>447</v>
      </c>
    </row>
    <row r="27" spans="1:16" x14ac:dyDescent="0.25">
      <c r="A27" s="90" t="s">
        <v>448</v>
      </c>
      <c r="B27" s="90">
        <v>44949</v>
      </c>
      <c r="C27" s="91">
        <v>1200000</v>
      </c>
      <c r="D27" s="92">
        <v>90000</v>
      </c>
      <c r="E27" s="93" t="s">
        <v>449</v>
      </c>
    </row>
    <row r="28" spans="1:16" x14ac:dyDescent="0.25">
      <c r="A28" s="86" t="s">
        <v>450</v>
      </c>
      <c r="B28" s="86">
        <v>44951</v>
      </c>
      <c r="C28" s="87">
        <v>50125311</v>
      </c>
      <c r="D28" s="88">
        <v>1750000</v>
      </c>
      <c r="E28" s="89" t="s">
        <v>440</v>
      </c>
      <c r="L28" s="74"/>
    </row>
    <row r="29" spans="1:16" x14ac:dyDescent="0.25">
      <c r="A29" s="90" t="s">
        <v>451</v>
      </c>
      <c r="B29" s="90">
        <v>44951</v>
      </c>
      <c r="C29" s="91">
        <v>14050000</v>
      </c>
      <c r="D29" s="92">
        <v>80000</v>
      </c>
      <c r="E29" s="93" t="s">
        <v>443</v>
      </c>
    </row>
    <row r="30" spans="1:16" x14ac:dyDescent="0.25">
      <c r="A30" s="89" t="s">
        <v>315</v>
      </c>
      <c r="B30" s="86">
        <v>44957</v>
      </c>
      <c r="C30" s="87">
        <v>124700000</v>
      </c>
      <c r="D30" s="88">
        <v>6235000</v>
      </c>
      <c r="E30" s="89" t="s">
        <v>440</v>
      </c>
      <c r="K30" s="94"/>
    </row>
    <row r="31" spans="1:16" x14ac:dyDescent="0.25">
      <c r="A31" s="95" t="s">
        <v>272</v>
      </c>
      <c r="B31" s="96">
        <v>44958</v>
      </c>
      <c r="C31" s="97">
        <v>67187500</v>
      </c>
      <c r="D31" s="98">
        <v>21500000</v>
      </c>
      <c r="E31" s="99" t="s">
        <v>440</v>
      </c>
    </row>
    <row r="32" spans="1:16" x14ac:dyDescent="0.25">
      <c r="A32" s="86" t="s">
        <v>452</v>
      </c>
      <c r="B32" s="86">
        <v>44960</v>
      </c>
      <c r="C32" s="87">
        <v>1400000</v>
      </c>
      <c r="D32" s="88">
        <v>350000</v>
      </c>
      <c r="E32" s="89" t="s">
        <v>449</v>
      </c>
    </row>
    <row r="33" spans="1:11" x14ac:dyDescent="0.25">
      <c r="A33" s="90" t="s">
        <v>338</v>
      </c>
      <c r="B33" s="90">
        <v>44964</v>
      </c>
      <c r="C33" s="91">
        <v>221596</v>
      </c>
      <c r="D33" s="92">
        <v>42045</v>
      </c>
      <c r="E33" s="93" t="s">
        <v>440</v>
      </c>
    </row>
    <row r="34" spans="1:11" x14ac:dyDescent="0.25">
      <c r="A34" s="86" t="s">
        <v>309</v>
      </c>
      <c r="B34" s="86">
        <v>44965</v>
      </c>
      <c r="C34" s="87">
        <v>187500</v>
      </c>
      <c r="D34" s="88">
        <v>7500</v>
      </c>
      <c r="E34" s="89" t="s">
        <v>449</v>
      </c>
    </row>
    <row r="35" spans="1:11" x14ac:dyDescent="0.25">
      <c r="A35" s="86" t="s">
        <v>286</v>
      </c>
      <c r="B35" s="86">
        <v>44964</v>
      </c>
      <c r="C35" s="87">
        <v>7333</v>
      </c>
      <c r="D35" s="88">
        <v>733.3</v>
      </c>
      <c r="E35" s="89" t="s">
        <v>453</v>
      </c>
    </row>
    <row r="36" spans="1:11" ht="15" customHeight="1" x14ac:dyDescent="0.25">
      <c r="A36" s="86" t="s">
        <v>454</v>
      </c>
      <c r="B36" s="86">
        <v>44968</v>
      </c>
      <c r="C36" s="87">
        <v>5000000</v>
      </c>
      <c r="D36" s="88">
        <v>50000</v>
      </c>
      <c r="E36" s="89" t="s">
        <v>443</v>
      </c>
      <c r="K36" s="100"/>
    </row>
    <row r="37" spans="1:11" x14ac:dyDescent="0.25">
      <c r="A37" s="86" t="s">
        <v>251</v>
      </c>
      <c r="B37" s="86">
        <v>44974</v>
      </c>
      <c r="C37" s="87">
        <v>4166667</v>
      </c>
      <c r="D37" s="88">
        <v>500000.04</v>
      </c>
      <c r="E37" s="89" t="s">
        <v>440</v>
      </c>
      <c r="K37" s="101"/>
    </row>
    <row r="38" spans="1:11" x14ac:dyDescent="0.25">
      <c r="A38" s="86" t="s">
        <v>455</v>
      </c>
      <c r="B38" s="86">
        <v>44974</v>
      </c>
      <c r="C38" s="87">
        <v>243900</v>
      </c>
      <c r="D38" s="88">
        <v>5000</v>
      </c>
      <c r="E38" s="89" t="s">
        <v>449</v>
      </c>
      <c r="K38" s="101"/>
    </row>
    <row r="39" spans="1:11" x14ac:dyDescent="0.25">
      <c r="A39" s="90" t="s">
        <v>266</v>
      </c>
      <c r="B39" s="90">
        <v>44974</v>
      </c>
      <c r="C39" s="91">
        <v>55555556</v>
      </c>
      <c r="D39" s="92">
        <v>250000</v>
      </c>
      <c r="E39" s="93" t="s">
        <v>440</v>
      </c>
      <c r="K39" s="101"/>
    </row>
    <row r="40" spans="1:11" x14ac:dyDescent="0.25">
      <c r="A40" s="89" t="s">
        <v>341</v>
      </c>
      <c r="B40" s="86">
        <v>44979</v>
      </c>
      <c r="C40" s="87">
        <v>28463</v>
      </c>
      <c r="D40" s="88" t="s">
        <v>456</v>
      </c>
      <c r="E40" s="89" t="s">
        <v>447</v>
      </c>
      <c r="K40" s="101"/>
    </row>
    <row r="41" spans="1:11" x14ac:dyDescent="0.25">
      <c r="A41" s="99" t="s">
        <v>208</v>
      </c>
      <c r="B41" s="96">
        <v>44980</v>
      </c>
      <c r="C41" s="97">
        <v>1500000</v>
      </c>
      <c r="D41" s="98">
        <v>15000</v>
      </c>
      <c r="E41" s="99" t="s">
        <v>453</v>
      </c>
    </row>
    <row r="42" spans="1:11" x14ac:dyDescent="0.25">
      <c r="A42" s="86" t="s">
        <v>309</v>
      </c>
      <c r="B42" s="86">
        <v>44980</v>
      </c>
      <c r="C42" s="87">
        <v>1333333</v>
      </c>
      <c r="D42" s="88">
        <v>100000</v>
      </c>
      <c r="E42" s="89" t="s">
        <v>443</v>
      </c>
      <c r="K42" s="102"/>
    </row>
    <row r="43" spans="1:11" x14ac:dyDescent="0.25">
      <c r="A43" s="96" t="s">
        <v>457</v>
      </c>
      <c r="B43" s="86">
        <v>44981</v>
      </c>
      <c r="C43" s="87">
        <v>100000</v>
      </c>
      <c r="D43" s="98">
        <v>2000</v>
      </c>
      <c r="E43" s="103" t="s">
        <v>453</v>
      </c>
    </row>
    <row r="44" spans="1:11" x14ac:dyDescent="0.25">
      <c r="A44" s="104" t="s">
        <v>458</v>
      </c>
      <c r="B44" s="86">
        <v>44626</v>
      </c>
      <c r="C44" s="91">
        <v>5761616</v>
      </c>
      <c r="D44" s="98">
        <v>0</v>
      </c>
      <c r="E44" s="105" t="s">
        <v>443</v>
      </c>
    </row>
    <row r="45" spans="1:11" x14ac:dyDescent="0.25">
      <c r="A45" s="104" t="s">
        <v>459</v>
      </c>
      <c r="B45" s="86">
        <v>44995</v>
      </c>
      <c r="C45" s="87">
        <v>260000000</v>
      </c>
      <c r="D45" s="98">
        <v>0</v>
      </c>
      <c r="E45" s="105" t="s">
        <v>443</v>
      </c>
    </row>
    <row r="46" spans="1:11" x14ac:dyDescent="0.25">
      <c r="A46" s="106" t="s">
        <v>451</v>
      </c>
      <c r="B46" s="86">
        <v>44995</v>
      </c>
      <c r="C46" s="87">
        <v>1495000</v>
      </c>
      <c r="D46" s="98">
        <v>59800</v>
      </c>
      <c r="E46" s="107" t="s">
        <v>449</v>
      </c>
    </row>
    <row r="47" spans="1:11" x14ac:dyDescent="0.25">
      <c r="A47" s="108" t="s">
        <v>119</v>
      </c>
      <c r="B47" s="86">
        <v>45000</v>
      </c>
      <c r="C47" s="87">
        <v>108733327</v>
      </c>
      <c r="D47" s="98">
        <v>326200</v>
      </c>
      <c r="E47" s="109" t="s">
        <v>431</v>
      </c>
    </row>
    <row r="48" spans="1:11" x14ac:dyDescent="0.25">
      <c r="A48" s="104" t="s">
        <v>53</v>
      </c>
      <c r="B48" s="86">
        <v>45001</v>
      </c>
      <c r="C48" s="87">
        <v>2733815</v>
      </c>
      <c r="D48" s="98">
        <v>115000</v>
      </c>
      <c r="E48" s="110" t="s">
        <v>431</v>
      </c>
    </row>
    <row r="49" spans="1:5" x14ac:dyDescent="0.25">
      <c r="A49" s="104" t="s">
        <v>269</v>
      </c>
      <c r="B49" s="86">
        <v>45007</v>
      </c>
      <c r="C49" s="87">
        <v>41366</v>
      </c>
      <c r="D49" s="98"/>
      <c r="E49" s="105" t="s">
        <v>446</v>
      </c>
    </row>
    <row r="50" spans="1:5" x14ac:dyDescent="0.25">
      <c r="A50" s="111" t="s">
        <v>341</v>
      </c>
      <c r="B50" s="86">
        <v>45008</v>
      </c>
      <c r="C50" s="91">
        <v>22143</v>
      </c>
      <c r="D50" s="98">
        <v>0</v>
      </c>
      <c r="E50" s="105" t="s">
        <v>447</v>
      </c>
    </row>
    <row r="51" spans="1:5" x14ac:dyDescent="0.25">
      <c r="A51" s="104" t="s">
        <v>119</v>
      </c>
      <c r="B51" s="86">
        <v>45008</v>
      </c>
      <c r="C51" s="87">
        <v>33733330</v>
      </c>
      <c r="D51" s="98">
        <v>101200</v>
      </c>
      <c r="E51" s="105" t="s">
        <v>431</v>
      </c>
    </row>
    <row r="52" spans="1:5" x14ac:dyDescent="0.25">
      <c r="A52" s="104" t="s">
        <v>460</v>
      </c>
      <c r="B52" s="86">
        <v>45008</v>
      </c>
      <c r="C52" s="97">
        <v>1833332</v>
      </c>
      <c r="D52" s="98">
        <v>140000</v>
      </c>
      <c r="E52" s="105" t="s">
        <v>431</v>
      </c>
    </row>
    <row r="53" spans="1:5" x14ac:dyDescent="0.25">
      <c r="A53" s="104" t="s">
        <v>348</v>
      </c>
      <c r="B53" s="86">
        <v>45015</v>
      </c>
      <c r="C53" s="87">
        <v>476760</v>
      </c>
      <c r="D53" s="98"/>
      <c r="E53" s="105" t="s">
        <v>453</v>
      </c>
    </row>
    <row r="54" spans="1:5" x14ac:dyDescent="0.25">
      <c r="A54" s="104" t="s">
        <v>37</v>
      </c>
      <c r="B54" s="86">
        <v>45016</v>
      </c>
      <c r="C54" s="91">
        <v>2836002</v>
      </c>
      <c r="D54" s="98">
        <v>0</v>
      </c>
      <c r="E54" s="105" t="s">
        <v>446</v>
      </c>
    </row>
    <row r="55" spans="1:5" x14ac:dyDescent="0.25">
      <c r="A55" s="106" t="s">
        <v>119</v>
      </c>
      <c r="B55" s="86">
        <v>45016</v>
      </c>
      <c r="C55" s="87">
        <v>673840000</v>
      </c>
      <c r="D55" s="98">
        <v>0</v>
      </c>
      <c r="E55" s="112" t="s">
        <v>443</v>
      </c>
    </row>
    <row r="56" spans="1:5" x14ac:dyDescent="0.25">
      <c r="A56" s="106" t="s">
        <v>199</v>
      </c>
      <c r="B56" s="86">
        <v>45020</v>
      </c>
      <c r="C56" s="87">
        <v>12857142</v>
      </c>
      <c r="D56" s="98">
        <v>450000</v>
      </c>
      <c r="E56" s="112" t="s">
        <v>440</v>
      </c>
    </row>
    <row r="57" spans="1:5" x14ac:dyDescent="0.25">
      <c r="A57" s="106" t="s">
        <v>309</v>
      </c>
      <c r="B57" s="86">
        <v>45030</v>
      </c>
      <c r="C57" s="87">
        <v>282000</v>
      </c>
      <c r="D57" s="98">
        <v>112800</v>
      </c>
      <c r="E57" s="112" t="s">
        <v>449</v>
      </c>
    </row>
    <row r="58" spans="1:5" x14ac:dyDescent="0.25">
      <c r="A58" s="106" t="s">
        <v>125</v>
      </c>
      <c r="B58" s="86">
        <v>45043</v>
      </c>
      <c r="C58" s="87">
        <v>17209999</v>
      </c>
      <c r="D58" s="98">
        <v>258150</v>
      </c>
      <c r="E58" s="112" t="s">
        <v>440</v>
      </c>
    </row>
    <row r="59" spans="1:5" x14ac:dyDescent="0.25">
      <c r="A59" s="106" t="s">
        <v>309</v>
      </c>
      <c r="B59" s="86">
        <v>45044</v>
      </c>
      <c r="C59" s="87">
        <v>250000</v>
      </c>
      <c r="D59" s="98">
        <v>10000</v>
      </c>
      <c r="E59" s="112" t="s">
        <v>449</v>
      </c>
    </row>
    <row r="60" spans="1:5" x14ac:dyDescent="0.25">
      <c r="A60" s="99" t="s">
        <v>212</v>
      </c>
      <c r="B60" s="96">
        <v>45050</v>
      </c>
      <c r="C60" s="97">
        <v>100000000</v>
      </c>
      <c r="D60" s="98">
        <v>100000</v>
      </c>
      <c r="E60" s="99" t="s">
        <v>431</v>
      </c>
    </row>
    <row r="61" spans="1:5" x14ac:dyDescent="0.25">
      <c r="A61" s="86" t="s">
        <v>178</v>
      </c>
      <c r="B61" s="86">
        <v>45051</v>
      </c>
      <c r="C61" s="87">
        <f>729843+567454</f>
        <v>1297297</v>
      </c>
      <c r="D61" s="88">
        <v>12000000</v>
      </c>
      <c r="E61" s="89" t="s">
        <v>431</v>
      </c>
    </row>
    <row r="62" spans="1:5" x14ac:dyDescent="0.25">
      <c r="A62" s="96" t="s">
        <v>62</v>
      </c>
      <c r="B62" s="86">
        <v>45055</v>
      </c>
      <c r="C62" s="87">
        <v>58100</v>
      </c>
      <c r="D62" s="98">
        <v>0</v>
      </c>
      <c r="E62" s="103" t="s">
        <v>443</v>
      </c>
    </row>
    <row r="63" spans="1:5" x14ac:dyDescent="0.25">
      <c r="A63" s="104" t="s">
        <v>119</v>
      </c>
      <c r="B63" s="86">
        <v>45057</v>
      </c>
      <c r="C63" s="91">
        <v>137500000</v>
      </c>
      <c r="D63" s="98">
        <v>550000</v>
      </c>
      <c r="E63" s="105" t="s">
        <v>449</v>
      </c>
    </row>
    <row r="64" spans="1:5" x14ac:dyDescent="0.25">
      <c r="A64" s="104" t="s">
        <v>461</v>
      </c>
      <c r="B64" s="86">
        <v>45071</v>
      </c>
      <c r="C64" s="87">
        <v>3333333</v>
      </c>
      <c r="D64" s="98">
        <v>25000</v>
      </c>
      <c r="E64" s="105" t="s">
        <v>440</v>
      </c>
    </row>
    <row r="65" spans="1:5" x14ac:dyDescent="0.25">
      <c r="A65" s="106" t="s">
        <v>462</v>
      </c>
      <c r="B65" s="86">
        <v>45075</v>
      </c>
      <c r="C65" s="87">
        <v>14000000</v>
      </c>
      <c r="D65" s="98">
        <v>0</v>
      </c>
      <c r="E65" s="107" t="s">
        <v>443</v>
      </c>
    </row>
    <row r="66" spans="1:5" x14ac:dyDescent="0.25">
      <c r="A66" s="108" t="s">
        <v>463</v>
      </c>
      <c r="B66" s="86">
        <v>45063</v>
      </c>
      <c r="C66" s="87">
        <v>340000</v>
      </c>
      <c r="D66" s="98">
        <v>57600</v>
      </c>
      <c r="E66" s="109" t="s">
        <v>449</v>
      </c>
    </row>
    <row r="67" spans="1:5" x14ac:dyDescent="0.25">
      <c r="A67" s="104" t="s">
        <v>463</v>
      </c>
      <c r="B67" s="86">
        <v>45076</v>
      </c>
      <c r="C67" s="87">
        <v>262500</v>
      </c>
      <c r="D67" s="98">
        <v>10500</v>
      </c>
      <c r="E67" s="110" t="s">
        <v>449</v>
      </c>
    </row>
    <row r="68" spans="1:5" x14ac:dyDescent="0.25">
      <c r="A68" s="104" t="s">
        <v>37</v>
      </c>
      <c r="B68" s="86">
        <v>45069</v>
      </c>
      <c r="C68" s="87">
        <v>3690575</v>
      </c>
      <c r="D68" s="98">
        <v>159760</v>
      </c>
      <c r="E68" s="105" t="s">
        <v>440</v>
      </c>
    </row>
    <row r="69" spans="1:5" x14ac:dyDescent="0.25">
      <c r="A69" s="111" t="s">
        <v>464</v>
      </c>
      <c r="B69" s="86">
        <v>45062</v>
      </c>
      <c r="C69" s="87">
        <v>100000</v>
      </c>
      <c r="D69" s="98">
        <v>2000</v>
      </c>
      <c r="E69" s="105" t="s">
        <v>453</v>
      </c>
    </row>
    <row r="70" spans="1:5" x14ac:dyDescent="0.25">
      <c r="A70" s="106" t="s">
        <v>199</v>
      </c>
      <c r="B70" s="86">
        <v>45079</v>
      </c>
      <c r="C70" s="87">
        <v>1888057</v>
      </c>
      <c r="D70" s="98">
        <v>69500</v>
      </c>
      <c r="E70" s="112" t="s">
        <v>440</v>
      </c>
    </row>
    <row r="71" spans="1:5" x14ac:dyDescent="0.25">
      <c r="A71" s="106" t="s">
        <v>336</v>
      </c>
      <c r="B71" s="86">
        <v>45079</v>
      </c>
      <c r="C71" s="87">
        <v>4375000</v>
      </c>
      <c r="D71" s="98">
        <v>350000</v>
      </c>
      <c r="E71" s="112" t="s">
        <v>466</v>
      </c>
    </row>
    <row r="72" spans="1:5" x14ac:dyDescent="0.25">
      <c r="A72" s="106" t="s">
        <v>254</v>
      </c>
      <c r="B72" s="86">
        <v>45082</v>
      </c>
      <c r="C72" s="87">
        <v>2284637</v>
      </c>
      <c r="D72" s="98">
        <v>0</v>
      </c>
      <c r="E72" s="112" t="s">
        <v>446</v>
      </c>
    </row>
    <row r="73" spans="1:5" x14ac:dyDescent="0.25">
      <c r="A73" s="106" t="s">
        <v>62</v>
      </c>
      <c r="B73" s="86">
        <v>45082</v>
      </c>
      <c r="C73" s="87">
        <v>63404</v>
      </c>
      <c r="D73" s="98">
        <v>50000</v>
      </c>
      <c r="E73" s="112" t="s">
        <v>467</v>
      </c>
    </row>
    <row r="74" spans="1:5" x14ac:dyDescent="0.25">
      <c r="A74" s="106" t="s">
        <v>208</v>
      </c>
      <c r="B74" s="86">
        <v>45082</v>
      </c>
      <c r="C74" s="87">
        <v>2500000</v>
      </c>
      <c r="D74" s="98">
        <v>25000</v>
      </c>
      <c r="E74" s="112" t="s">
        <v>453</v>
      </c>
    </row>
    <row r="75" spans="1:5" x14ac:dyDescent="0.25">
      <c r="A75" s="106" t="s">
        <v>309</v>
      </c>
      <c r="B75" s="86">
        <v>45096</v>
      </c>
      <c r="C75" s="87">
        <v>812500</v>
      </c>
      <c r="D75" s="98">
        <v>32500</v>
      </c>
      <c r="E75" s="112" t="s">
        <v>449</v>
      </c>
    </row>
    <row r="76" spans="1:5" x14ac:dyDescent="0.25">
      <c r="A76" s="106" t="s">
        <v>468</v>
      </c>
      <c r="B76" s="86">
        <v>45104</v>
      </c>
      <c r="C76" s="87">
        <v>3421349</v>
      </c>
      <c r="D76" s="98">
        <v>156020</v>
      </c>
      <c r="E76" s="112" t="s">
        <v>440</v>
      </c>
    </row>
    <row r="77" spans="1:5" x14ac:dyDescent="0.25">
      <c r="A77" s="106" t="s">
        <v>469</v>
      </c>
      <c r="B77" s="86">
        <v>45104</v>
      </c>
      <c r="C77" s="87">
        <v>3935433</v>
      </c>
      <c r="D77" s="98">
        <v>0</v>
      </c>
      <c r="E77" s="112" t="s">
        <v>446</v>
      </c>
    </row>
    <row r="78" spans="1:5" x14ac:dyDescent="0.25">
      <c r="A78" s="106" t="s">
        <v>309</v>
      </c>
      <c r="B78" s="86">
        <v>45105</v>
      </c>
      <c r="C78" s="87">
        <v>525000</v>
      </c>
      <c r="D78" s="98">
        <v>21000</v>
      </c>
      <c r="E78" s="112" t="s">
        <v>449</v>
      </c>
    </row>
    <row r="79" spans="1:5" x14ac:dyDescent="0.25">
      <c r="A79" s="106" t="s">
        <v>199</v>
      </c>
      <c r="B79" s="86">
        <v>45107</v>
      </c>
      <c r="C79" s="87">
        <v>1063707</v>
      </c>
      <c r="D79" s="98">
        <v>41485</v>
      </c>
      <c r="E79" s="112" t="s">
        <v>440</v>
      </c>
    </row>
    <row r="80" spans="1:5" x14ac:dyDescent="0.25">
      <c r="A80" s="106" t="s">
        <v>119</v>
      </c>
      <c r="B80" s="86">
        <v>45107</v>
      </c>
      <c r="C80" s="87">
        <v>4180455</v>
      </c>
      <c r="D80" s="98">
        <v>0</v>
      </c>
      <c r="E80" s="112" t="s">
        <v>453</v>
      </c>
    </row>
  </sheetData>
  <autoFilter ref="A18:E18" xr:uid="{2983EAAE-B722-4870-A9BD-ADBF9BF8E7D1}"/>
  <mergeCells count="31">
    <mergeCell ref="D13:E13"/>
    <mergeCell ref="G13:J13"/>
    <mergeCell ref="K13:L13"/>
    <mergeCell ref="D15:E15"/>
    <mergeCell ref="G15:J15"/>
    <mergeCell ref="K15:L15"/>
    <mergeCell ref="D14:E14"/>
    <mergeCell ref="G14:J14"/>
    <mergeCell ref="K14:L14"/>
    <mergeCell ref="D11:E11"/>
    <mergeCell ref="G11:J11"/>
    <mergeCell ref="K11:L11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24239-DA9B-47A8-AB53-59940116B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03A51B-8B20-4CB7-BCD6-AA5AE2255D19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4DC351C1-88D3-4A50-A152-96FEAA30B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0x0101003C5F0455B1A94B40A564640FA39F7930</vt:lpwstr>
  </property>
</Properties>
</file>