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4/Primary/"/>
    </mc:Choice>
  </mc:AlternateContent>
  <xr:revisionPtr revIDLastSave="32" documentId="13_ncr:40009_{41CFBDCC-E496-4417-A3FC-178A7C238B9F}" xr6:coauthVersionLast="47" xr6:coauthVersionMax="47" xr10:uidLastSave="{7B9FCE18-C4AB-4262-A038-BA80DAEA266E}"/>
  <bookViews>
    <workbookView xWindow="-120" yWindow="-120" windowWidth="38640" windowHeight="21240" xr2:uid="{00000000-000D-0000-FFFF-FFFF00000000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>'Trading Data'!$A$6:$L$6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G13" i="3"/>
  <c r="K13" i="3"/>
  <c r="F13" i="3"/>
  <c r="C13" i="3"/>
  <c r="B13" i="3"/>
</calcChain>
</file>

<file path=xl/sharedStrings.xml><?xml version="1.0" encoding="utf-8"?>
<sst xmlns="http://schemas.openxmlformats.org/spreadsheetml/2006/main" count="1039" uniqueCount="469">
  <si>
    <t>Security Name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</si>
  <si>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</si>
  <si>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</si>
  <si>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</si>
  <si>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</si>
  <si>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</si>
  <si>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</si>
  <si>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</si>
  <si>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</si>
  <si>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</si>
  <si>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</si>
  <si>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Vulcan Industries plc</t>
  </si>
  <si>
    <t>VULC</t>
  </si>
  <si>
    <t>GB00BKMDX634</t>
  </si>
  <si>
    <t>GBX</t>
  </si>
  <si>
    <t>Industrials</t>
  </si>
  <si>
    <t>First Sentinel Corporate Finance</t>
  </si>
  <si>
    <t>Peel Hunt LLP; Winterflood Securities Ltd</t>
  </si>
  <si>
    <t>Access</t>
  </si>
  <si>
    <t>Gowin New Energy Group Limited 2% Preference Shares</t>
  </si>
  <si>
    <t>GWPT</t>
  </si>
  <si>
    <t>KYG412151154</t>
  </si>
  <si>
    <t>Consumer Discretionary</t>
  </si>
  <si>
    <t>Novum Securities</t>
  </si>
  <si>
    <t>Peel Hunt LLP</t>
  </si>
  <si>
    <t>Global Connectivity PLC</t>
  </si>
  <si>
    <t>GCON</t>
  </si>
  <si>
    <t>GB00B16GQJ90</t>
  </si>
  <si>
    <t>Communication Services</t>
  </si>
  <si>
    <t>Hybridan LLP</t>
  </si>
  <si>
    <t>Canaccord Genuity Limited; 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</si>
  <si>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</si>
  <si>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</si>
  <si>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</si>
  <si>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</si>
  <si>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</si>
  <si>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</si>
  <si>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Eight Capital Partners Plc</t>
  </si>
  <si>
    <t>ECP</t>
  </si>
  <si>
    <t>GB00BYT56612</t>
  </si>
  <si>
    <t>Cairn Financial Advisers LLP.</t>
  </si>
  <si>
    <t>Peel Hunt LLP; Shore Capital; Stifel Nicolaus Europe Limited; Winterflood Securities Ltd</t>
  </si>
  <si>
    <t>Tap Global Group Plc</t>
  </si>
  <si>
    <t>TAP</t>
  </si>
  <si>
    <t>GB00BMVSDN09</t>
  </si>
  <si>
    <t>Marex Financial; N+1 Singer; Peel Hunt LLP; Shore Capital; Stifel Nicolaus Europe Limited; Winterflood Securities Ltd</t>
  </si>
  <si>
    <t>Valereum Plc</t>
  </si>
  <si>
    <t>VLRM</t>
  </si>
  <si>
    <t>GI000A2P2W41</t>
  </si>
  <si>
    <t>Canaccord Genuity Limited; Marex Financial; N+1 Singer; Peel Hunt LLP; Shore Capital; Stifel Nicolaus Europe Limited; Winterflood Securities Ltd</t>
  </si>
  <si>
    <t>Gunsynd Plc</t>
  </si>
  <si>
    <t>GUN</t>
  </si>
  <si>
    <t>GB00BMD6PM55</t>
  </si>
  <si>
    <t>Peel Hunt LLP; Shore Capital; Winterflood Securities Ltd</t>
  </si>
  <si>
    <t>Wishbone Gold Plc</t>
  </si>
  <si>
    <t>WSBN</t>
  </si>
  <si>
    <t>GI000A2PX455</t>
  </si>
  <si>
    <t>Materials</t>
  </si>
  <si>
    <t>Beaumont Cornish Ltd.</t>
  </si>
  <si>
    <t>EPE Special Opportunities Ltd</t>
  </si>
  <si>
    <t>EO.P</t>
  </si>
  <si>
    <t>BMG3163K1053</t>
  </si>
  <si>
    <t>Numis Securities Ltd.</t>
  </si>
  <si>
    <t>Canaccord Genuity Limited; Peel Hunt LLP; Shore Capital; Winterflood Securities Ltd</t>
  </si>
  <si>
    <t>Apex</t>
  </si>
  <si>
    <t>Incanthera plc</t>
  </si>
  <si>
    <t>INC</t>
  </si>
  <si>
    <t>GB00BGL7YW15</t>
  </si>
  <si>
    <t>Healthcare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</si>
  <si>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</si>
  <si>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</si>
  <si>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</si>
  <si>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</si>
  <si>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</si>
  <si>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</si>
  <si>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</si>
  <si>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</si>
  <si>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</si>
  <si>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</si>
  <si>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</si>
  <si>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</si>
  <si>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</si>
  <si>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</si>
  <si>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</si>
  <si>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Canaccord Genuity Limited; N+1 Singer; Panmure Gordon &amp; Co; Peel Hunt LLP; Shore Capital; Stifel Nicolaus Europe Limited; Winterflood Securities Ltd</t>
  </si>
  <si>
    <t>Evrima Plc</t>
  </si>
  <si>
    <t>EVA</t>
  </si>
  <si>
    <t>GB00BMDFKP05</t>
  </si>
  <si>
    <t>Peel Hunt LLP; Stifel Nicolaus Europe Limited; Winterflood Securities Ltd</t>
  </si>
  <si>
    <t>MaxRets Ventures Plc</t>
  </si>
  <si>
    <t>MAX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</si>
  <si>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</si>
  <si>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</si>
  <si>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</si>
  <si>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</si>
  <si>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</si>
  <si>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</si>
  <si>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</si>
  <si>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Startup Giants Plc</t>
  </si>
  <si>
    <t>SUG</t>
  </si>
  <si>
    <t>GB00BYP94G30</t>
  </si>
  <si>
    <t>Keith Bayley Rogers &amp; Co. Ltd.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</si>
  <si>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</si>
  <si>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</si>
  <si>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</si>
  <si>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</si>
  <si>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</si>
  <si>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</si>
  <si>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</si>
  <si>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</si>
  <si>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</si>
  <si>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</si>
  <si>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</si>
  <si>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</si>
  <si>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</si>
  <si>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</si>
  <si>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</si>
  <si>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</si>
  <si>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</si>
  <si>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</si>
  <si>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</si>
  <si>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</si>
  <si>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</si>
  <si>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</si>
  <si>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</si>
  <si>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</si>
  <si>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Tectonic Gold Plc</t>
  </si>
  <si>
    <t>TTAU</t>
  </si>
  <si>
    <t>GB00B9276C59</t>
  </si>
  <si>
    <t>VSA Capital Ltd</t>
  </si>
  <si>
    <t>Ananda Developments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</si>
  <si>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</si>
  <si>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</si>
  <si>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</si>
  <si>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</si>
  <si>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</si>
  <si>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</si>
  <si>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</si>
  <si>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</si>
  <si>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</si>
  <si>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Limited; N+1 Singer; Peel Hunt LLP; Shore Capital; Stifel Nicolaus Europe Limited; Winterflood Securities Ltd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</si>
  <si>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</si>
  <si>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</si>
  <si>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</si>
  <si>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</si>
  <si>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</si>
  <si>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</si>
  <si>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</si>
  <si>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</si>
  <si>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</si>
  <si>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</si>
  <si>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</si>
  <si>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</si>
  <si>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</si>
  <si>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EPE Special Opportunities Ltd 7.5% ULN due 2024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</si>
  <si>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</si>
  <si>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</si>
  <si>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</si>
  <si>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</si>
  <si>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</si>
  <si>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</si>
  <si>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</si>
  <si>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</si>
  <si>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</si>
  <si>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</si>
  <si>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City &amp; Merchant Ltd.</t>
  </si>
  <si>
    <t>Hot Rocks Investments plc</t>
  </si>
  <si>
    <t>HRIP</t>
  </si>
  <si>
    <t>GB00B1WV3198</t>
  </si>
  <si>
    <t>Optiva Securities Limited</t>
  </si>
  <si>
    <t>BWA Group plc</t>
  </si>
  <si>
    <t>BWAP</t>
  </si>
  <si>
    <t>GB0033877555</t>
  </si>
  <si>
    <t>St Mark Homes PLC</t>
  </si>
  <si>
    <t>SMAP</t>
  </si>
  <si>
    <t>GB0033501445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</si>
  <si>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</si>
  <si>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</si>
  <si>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</si>
  <si>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</si>
  <si>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</si>
  <si>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</si>
  <si>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</si>
  <si>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</si>
  <si>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</si>
  <si>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</si>
  <si>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</si>
  <si>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</si>
  <si>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</si>
  <si>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</si>
  <si>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</si>
  <si>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</si>
  <si>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</si>
  <si>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</si>
  <si>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</si>
  <si>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</si>
  <si>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</si>
  <si>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</si>
  <si>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</si>
  <si>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</si>
  <si>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</si>
  <si>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</si>
  <si>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</si>
  <si>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</si>
  <si>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</si>
  <si>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</si>
  <si>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</si>
  <si>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</si>
  <si>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</si>
  <si>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</si>
  <si>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</si>
  <si>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</si>
  <si>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</si>
  <si>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</si>
  <si>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Phoenix Digital Assets PLC</t>
  </si>
  <si>
    <t>PNIX</t>
  </si>
  <si>
    <t>GB00BMW34204</t>
  </si>
  <si>
    <t>Canaccord Genuity Limited; Marex Financial; Peel Hunt LLP; Shore Capital; Stifel Nicolaus Europe Limited; Winterflood Securities Ltd</t>
  </si>
  <si>
    <t>Supernova Digital Assets Plc</t>
  </si>
  <si>
    <t>SOL</t>
  </si>
  <si>
    <t>GB00BN6JHS87</t>
  </si>
  <si>
    <t>Canaccord Genuity Limited; Marex Financial; Peel Hunt LLP; Winterflood Securities Ltd</t>
  </si>
  <si>
    <t>Watchstone Group PLC</t>
  </si>
  <si>
    <t>WTG</t>
  </si>
  <si>
    <t>GB00BYNBFN51</t>
  </si>
  <si>
    <t>W H Ireland Ltd.</t>
  </si>
  <si>
    <t>Panmure Gordon &amp; Co; Peel Hunt LLP; Shore Capital; Winterflood Securities Ltd</t>
  </si>
  <si>
    <t>Mortgage Chat PLC</t>
  </si>
  <si>
    <t>MCAI</t>
  </si>
  <si>
    <t>GB00BJDPYD55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</si>
  <si>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</si>
  <si>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</si>
  <si>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</si>
  <si>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</si>
  <si>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</si>
  <si>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</si>
  <si>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</si>
  <si>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</si>
  <si>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</si>
  <si>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</si>
  <si>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</si>
  <si>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</si>
  <si>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</si>
  <si>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</si>
  <si>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</si>
  <si>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</si>
  <si>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</si>
  <si>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</si>
  <si>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</si>
  <si>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</si>
  <si>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</si>
  <si>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</si>
  <si>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</si>
  <si>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Quantum Exponential Group plc</t>
  </si>
  <si>
    <t>QBIT</t>
  </si>
  <si>
    <t>GB00BLR8M858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</si>
  <si>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</si>
  <si>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</si>
  <si>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</si>
  <si>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</si>
  <si>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</si>
  <si>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</si>
  <si>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</si>
  <si>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</si>
  <si>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</si>
  <si>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</si>
  <si>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</si>
  <si>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</si>
  <si>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</si>
  <si>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</si>
  <si>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</si>
  <si>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Panmure Gordon (UK) Limited</t>
  </si>
  <si>
    <t>Panmure Gordon &amp; Co; Peel Hunt LLP; Winterflood Securities Ltd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</si>
  <si>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</si>
  <si>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</si>
  <si>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</si>
  <si>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</si>
  <si>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</si>
  <si>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</si>
  <si>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</si>
  <si>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</si>
  <si>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</si>
  <si>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</si>
  <si>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</si>
  <si>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</si>
  <si>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Limited; N+1 Singer; Winterflood Securities Ltd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</si>
  <si>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</si>
  <si>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</si>
  <si>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</si>
  <si>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</si>
  <si>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</si>
  <si>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</si>
  <si>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</si>
  <si>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Limited; N+1 Singer; Panmure Gordon &amp; Co; Peel Hunt LLP; Shore Capital; Winterflood Securities Ltd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</si>
  <si>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</si>
  <si>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</si>
  <si>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</si>
  <si>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</si>
  <si>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</si>
  <si>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</si>
  <si>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</si>
  <si>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</si>
  <si>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</si>
  <si>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</si>
  <si>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</si>
  <si>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</si>
  <si>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</si>
  <si>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</si>
  <si>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</si>
  <si>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</si>
  <si>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</si>
  <si>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</si>
  <si>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</si>
  <si>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</si>
  <si>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</si>
  <si>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</si>
  <si>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</si>
  <si>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</si>
  <si>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Inteliqo Limited</t>
  </si>
  <si>
    <t>IQO</t>
  </si>
  <si>
    <t>GG00BPLG4G55</t>
  </si>
  <si>
    <t>Unigel Group plc</t>
  </si>
  <si>
    <t>UNX</t>
  </si>
  <si>
    <t>GB00BPP4RY41</t>
  </si>
  <si>
    <t>Essentially Group PLC</t>
  </si>
  <si>
    <t>ESSN</t>
  </si>
  <si>
    <t>GB00BKS7D362</t>
  </si>
  <si>
    <t>Vinanz Limited</t>
  </si>
  <si>
    <t>BTC</t>
  </si>
  <si>
    <t>VGG9520B1004</t>
  </si>
  <si>
    <t>Ora Technology Plc</t>
  </si>
  <si>
    <t>ORA</t>
  </si>
  <si>
    <t>GB00BP4YBY34</t>
  </si>
  <si>
    <t>Substrate Artificial Inteligence S.A. Class B</t>
  </si>
  <si>
    <t>SAI.B</t>
  </si>
  <si>
    <t>ES0105650073</t>
  </si>
  <si>
    <t>Marex Financial; Peel Hunt LLP</t>
  </si>
  <si>
    <t>Flex Labs Inc</t>
  </si>
  <si>
    <t>FLEX</t>
  </si>
  <si>
    <t>CA33939R1073</t>
  </si>
  <si>
    <t>Marex Financial; Peel Hunt LLP; Shore Capital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</si>
  <si>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</si>
  <si>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</si>
  <si>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</si>
  <si>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</si>
  <si>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</si>
  <si>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</si>
  <si>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</si>
  <si>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One Health Group PLC</t>
  </si>
  <si>
    <t>OHGR</t>
  </si>
  <si>
    <t>GB00BNNT0595</t>
  </si>
  <si>
    <t>Ormonde Mining PLC</t>
  </si>
  <si>
    <t>ORM</t>
  </si>
  <si>
    <t>IE00BF0MZF04</t>
  </si>
  <si>
    <t>Mydecine Innovations Group Inc</t>
  </si>
  <si>
    <t>MYIG</t>
  </si>
  <si>
    <t>CA62849F2008</t>
  </si>
  <si>
    <t>Cykel AI PLC</t>
  </si>
  <si>
    <t>CYK</t>
  </si>
  <si>
    <t>GB00BPTJZN05</t>
  </si>
  <si>
    <t>Adsure Services PLC</t>
  </si>
  <si>
    <t>ADS</t>
  </si>
  <si>
    <t>GB00BNQNGK59</t>
  </si>
  <si>
    <t>Substrate Artificial Inteligence S.A.</t>
  </si>
  <si>
    <t>SAI</t>
  </si>
  <si>
    <t>ES0105650008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</si>
  <si>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</si>
  <si>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</si>
  <si>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</si>
  <si>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</si>
  <si>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</si>
  <si>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</si>
  <si>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</si>
  <si>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</si>
  <si>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</si>
  <si>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Secured Property Developments plc</t>
  </si>
  <si>
    <t>MOY</t>
  </si>
  <si>
    <t>GB00BRC0TZ46</t>
  </si>
  <si>
    <t xml:space="preserve">Ticker </t>
  </si>
  <si>
    <t>Primary Trading Data - April 2024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</si>
  <si>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</si>
  <si>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</si>
  <si>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</si>
  <si>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</si>
  <si>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</si>
  <si>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</si>
  <si>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</si>
  <si>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</si>
  <si>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</si>
  <si>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</si>
  <si>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</si>
  <si>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</si>
  <si>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</si>
  <si>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</si>
  <si>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</si>
  <si>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</si>
  <si>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</si>
  <si>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</si>
  <si>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</si>
  <si>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</si>
  <si>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</si>
  <si>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</si>
  <si>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</si>
  <si>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</si>
  <si>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</si>
  <si>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</si>
  <si>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New Admissions - April 2024</t>
  </si>
  <si>
    <t>APRIL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</si>
  <si>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</si>
  <si>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</si>
  <si>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</si>
  <si>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</si>
  <si>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</si>
  <si>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</si>
  <si>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</si>
  <si>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</si>
  <si>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</si>
  <si>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</si>
  <si>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</si>
  <si>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</si>
  <si>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 xml:space="preserve">BWA Group PLC </t>
  </si>
  <si>
    <t>Offer for Subscription</t>
  </si>
  <si>
    <t>Option exercise</t>
  </si>
  <si>
    <t>Sulnox Group PLC</t>
  </si>
  <si>
    <t>Placing</t>
  </si>
  <si>
    <t xml:space="preserve">Consideration for assets/services </t>
  </si>
  <si>
    <t>Exercise of option</t>
  </si>
  <si>
    <t xml:space="preserve">Valereum Plc </t>
  </si>
  <si>
    <t>Offer for Subscription/Placing</t>
  </si>
  <si>
    <t>Vendor Consideration</t>
  </si>
  <si>
    <t xml:space="preserve">Apollon Formularies plc </t>
  </si>
  <si>
    <t>NIL</t>
  </si>
  <si>
    <t>Adviser fees in lieu of cash</t>
  </si>
  <si>
    <t>All Things Considered Group plc</t>
  </si>
  <si>
    <t>SUBSTRATE ARTIFICIAL INTELIGENCE, S.A.</t>
  </si>
  <si>
    <t>Equipmake</t>
  </si>
  <si>
    <t xml:space="preserve">OTAQ Plc </t>
  </si>
  <si>
    <t xml:space="preserve">Other </t>
  </si>
  <si>
    <t xml:space="preserve">Silverwood Brands Plc </t>
  </si>
  <si>
    <t>Debt conversion</t>
  </si>
  <si>
    <t xml:space="preserve">Unigel Group Plc </t>
  </si>
  <si>
    <t>Mydecine Innovations Group</t>
  </si>
  <si>
    <t>$52370.86</t>
  </si>
  <si>
    <t xml:space="preserve">One Health Group Plc </t>
  </si>
  <si>
    <t>Clean Invest Africa</t>
  </si>
  <si>
    <t>Other</t>
  </si>
  <si>
    <t>EDX Medical</t>
  </si>
  <si>
    <t>Vinanz Ltd</t>
  </si>
  <si>
    <t>Good Life Plus</t>
  </si>
  <si>
    <t xml:space="preserve">BWA Group </t>
  </si>
  <si>
    <t>Introduction</t>
  </si>
  <si>
    <t xml:space="preserve">Marula Mining </t>
  </si>
  <si>
    <t>Supernova Digital Assets PLC</t>
  </si>
  <si>
    <t>placing</t>
  </si>
  <si>
    <t xml:space="preserve">Voyager Life PLC </t>
  </si>
  <si>
    <t>WeCap PLC</t>
  </si>
  <si>
    <t xml:space="preserve">NA </t>
  </si>
  <si>
    <t>Rogue Baron</t>
  </si>
  <si>
    <t>All things considered Group PLC</t>
  </si>
  <si>
    <t>Further Issues - April 2024</t>
  </si>
  <si>
    <t>Crushmetric</t>
  </si>
  <si>
    <t>Gunsynd PLC</t>
  </si>
  <si>
    <t>n/a</t>
  </si>
  <si>
    <t>Investment Evolution Credit Plc</t>
  </si>
  <si>
    <t xml:space="preserve">Mears Group </t>
  </si>
  <si>
    <t xml:space="preserve">Mydecine Innovations Group Inc  </t>
  </si>
  <si>
    <t xml:space="preserve">OTAQ plc </t>
  </si>
  <si>
    <t>Exercise of Option</t>
  </si>
  <si>
    <t>SulNOx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</si>
</sst>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 applyNumberFormat="0" applyFont="0" applyFill="0" applyBorder="0" applyAlignment="0" applyProtection="0"/>
  </cellStyleXfs>
  <cellXfs count="175">
    <xf numFmtId="0" fontId="0" fillId="0" borderId="0" xfId="0"/>
    <xf numFmtId="0" fontId="0" fillId="33" borderId="0" xfId="0" applyFill="1"/>
    <xf numFmtId="165" fontId="18" fillId="33" borderId="0" xfId="0" applyNumberFormat="1" applyFont="1" applyFill="1" applyAlignment="1">
      <alignment horizontal="left"/>
    </xf>
    <xf numFmtId="0" fontId="18" fillId="33" borderId="0" xfId="0" applyFont="1" applyFill="1" applyAlignment="1">
      <alignment horizontal="left"/>
    </xf>
    <xf numFmtId="166" fontId="0" fillId="33" borderId="0" xfId="0" applyNumberFormat="1" applyFill="1"/>
    <xf numFmtId="166" fontId="16" fillId="33" borderId="0" xfId="2" applyNumberFormat="1" applyFont="1" applyFill="1"/>
    <xf numFmtId="166" fontId="16" fillId="33" borderId="0" xfId="2" applyNumberFormat="1" applyFont="1" applyFill="1" applyBorder="1"/>
    <xf numFmtId="49" fontId="19" fillId="33" borderId="0" xfId="0" applyNumberFormat="1" applyFont="1" applyFill="1" applyAlignment="1">
      <alignment horizontal="left"/>
    </xf>
    <xf numFmtId="165" fontId="20" fillId="33" borderId="0" xfId="0" applyNumberFormat="1" applyFont="1" applyFill="1" applyAlignment="1">
      <alignment vertical="center"/>
    </xf>
    <xf numFmtId="49" fontId="20" fillId="33" borderId="0" xfId="0" applyNumberFormat="1" applyFont="1" applyFill="1" applyAlignment="1">
      <alignment vertical="center"/>
    </xf>
    <xf numFmtId="49" fontId="21" fillId="33" borderId="0" xfId="0" applyNumberFormat="1" applyFont="1" applyFill="1" applyAlignment="1">
      <alignment vertical="center"/>
    </xf>
    <xf numFmtId="165" fontId="22" fillId="33" borderId="0" xfId="0" applyNumberFormat="1" applyFont="1" applyFill="1" applyAlignment="1">
      <alignment vertical="top"/>
    </xf>
    <xf numFmtId="49" fontId="22" fillId="33" borderId="0" xfId="0" applyNumberFormat="1" applyFont="1" applyFill="1" applyAlignment="1">
      <alignment vertical="top"/>
    </xf>
    <xf numFmtId="166" fontId="0" fillId="33" borderId="0" xfId="2" applyNumberFormat="1" applyFont="1" applyFill="1"/>
    <xf numFmtId="5" fontId="0" fillId="33" borderId="0" xfId="2" applyNumberFormat="1" applyFont="1" applyFill="1" applyBorder="1"/>
    <xf numFmtId="0" fontId="23" fillId="33" borderId="0" xfId="0" applyFont="1" applyFill="1" applyAlignment="1">
      <alignment horizontal="left"/>
    </xf>
    <xf numFmtId="0" fontId="0" fillId="33" borderId="10" xfId="0" applyFill="1" applyBorder="1"/>
    <xf numFmtId="165" fontId="22" fillId="33" borderId="10" xfId="0" applyNumberFormat="1" applyFont="1" applyFill="1" applyBorder="1" applyAlignment="1">
      <alignment vertical="top"/>
    </xf>
    <xf numFmtId="49" fontId="22" fillId="33" borderId="10" xfId="0" applyNumberFormat="1" applyFont="1" applyFill="1" applyBorder="1" applyAlignment="1">
      <alignment vertical="top"/>
    </xf>
    <xf numFmtId="166" fontId="0" fillId="33" borderId="10" xfId="0" applyNumberFormat="1" applyFill="1" applyBorder="1"/>
    <xf numFmtId="166" fontId="0" fillId="33" borderId="10" xfId="2" applyNumberFormat="1" applyFont="1" applyFill="1" applyBorder="1"/>
    <xf numFmtId="5" fontId="0" fillId="33" borderId="10" xfId="2" applyNumberFormat="1" applyFont="1" applyFill="1" applyBorder="1"/>
    <xf numFmtId="0" fontId="18" fillId="33" borderId="10" xfId="0" applyFont="1" applyFill="1" applyBorder="1" applyAlignment="1">
      <alignment horizontal="left"/>
    </xf>
    <xf numFmtId="0" fontId="13" fillId="33" borderId="11" xfId="0" applyFont="1" applyFill="1" applyBorder="1"/>
    <xf numFmtId="0" fontId="13" fillId="33" borderId="12" xfId="0" applyFont="1" applyFill="1" applyBorder="1"/>
    <xf numFmtId="166" fontId="13" fillId="33" borderId="12" xfId="1" applyNumberFormat="1" applyFont="1" applyFill="1" applyBorder="1"/>
    <xf numFmtId="164" fontId="13" fillId="33" borderId="12" xfId="1" applyNumberFormat="1" applyFont="1" applyFill="1" applyBorder="1"/>
    <xf numFmtId="43" fontId="13" fillId="33" borderId="12" xfId="1" applyFont="1" applyFill="1" applyBorder="1"/>
    <xf numFmtId="165" fontId="13" fillId="33" borderId="12" xfId="1" applyNumberFormat="1" applyFont="1" applyFill="1" applyBorder="1"/>
    <xf numFmtId="0" fontId="13" fillId="33" borderId="13" xfId="0" applyFont="1" applyFill="1" applyBorder="1"/>
    <xf numFmtId="0" fontId="17" fillId="33" borderId="14" xfId="0" applyFont="1" applyFill="1" applyBorder="1"/>
    <xf numFmtId="0" fontId="17" fillId="33" borderId="15" xfId="0" applyFont="1" applyFill="1" applyBorder="1"/>
    <xf numFmtId="5" fontId="17" fillId="33" borderId="15" xfId="2" applyNumberFormat="1" applyFont="1" applyFill="1" applyBorder="1"/>
    <xf numFmtId="167" fontId="17" fillId="33" borderId="15" xfId="0" applyNumberFormat="1" applyFont="1" applyFill="1" applyBorder="1"/>
    <xf numFmtId="165" fontId="17" fillId="33" borderId="15" xfId="2" applyNumberFormat="1" applyFont="1" applyFill="1" applyBorder="1"/>
    <xf numFmtId="0" fontId="17" fillId="33" borderId="16" xfId="0" applyFont="1" applyFill="1" applyBorder="1"/>
    <xf numFmtId="0" fontId="17" fillId="33" borderId="17" xfId="0" applyFont="1" applyFill="1" applyBorder="1"/>
    <xf numFmtId="0" fontId="17" fillId="33" borderId="18" xfId="0" applyFont="1" applyFill="1" applyBorder="1"/>
    <xf numFmtId="5" fontId="17" fillId="33" borderId="18" xfId="2" applyNumberFormat="1" applyFont="1" applyFill="1" applyBorder="1"/>
    <xf numFmtId="165" fontId="17" fillId="33" borderId="18" xfId="2" applyNumberFormat="1" applyFont="1" applyFill="1" applyBorder="1"/>
    <xf numFmtId="0" fontId="17" fillId="33" borderId="19" xfId="0" applyFont="1" applyFill="1" applyBorder="1"/>
    <xf numFmtId="0" fontId="17" fillId="33" borderId="20" xfId="0" applyFont="1" applyFill="1" applyBorder="1"/>
    <xf numFmtId="164" fontId="17" fillId="33" borderId="18" xfId="1" applyNumberFormat="1" applyFont="1" applyFill="1" applyBorder="1"/>
    <xf numFmtId="167" fontId="17" fillId="33" borderId="18" xfId="0" applyNumberFormat="1" applyFont="1" applyFill="1" applyBorder="1"/>
    <xf numFmtId="165" fontId="17" fillId="33" borderId="18" xfId="1" applyNumberFormat="1" applyFont="1" applyFill="1" applyBorder="1"/>
    <xf numFmtId="0" fontId="17" fillId="33" borderId="21" xfId="0" applyFont="1" applyFill="1" applyBorder="1"/>
    <xf numFmtId="0" fontId="17" fillId="33" borderId="22" xfId="0" applyFont="1" applyFill="1" applyBorder="1"/>
    <xf numFmtId="5" fontId="17" fillId="33" borderId="22" xfId="2" applyNumberFormat="1" applyFont="1" applyFill="1" applyBorder="1"/>
    <xf numFmtId="167" fontId="17" fillId="33" borderId="22" xfId="0" applyNumberFormat="1" applyFont="1" applyFill="1" applyBorder="1"/>
    <xf numFmtId="165" fontId="17" fillId="33" borderId="22" xfId="2" applyNumberFormat="1" applyFont="1" applyFill="1" applyBorder="1"/>
    <xf numFmtId="0" fontId="17" fillId="33" borderId="23" xfId="0" applyFont="1" applyFill="1" applyBorder="1"/>
    <xf numFmtId="0" fontId="17" fillId="33" borderId="0" xfId="0" applyFont="1" applyFill="1"/>
    <xf numFmtId="5" fontId="17" fillId="33" borderId="0" xfId="2" applyNumberFormat="1" applyFont="1" applyFill="1" applyBorder="1"/>
    <xf numFmtId="167" fontId="17" fillId="33" borderId="0" xfId="0" applyNumberFormat="1" applyFont="1" applyFill="1"/>
    <xf numFmtId="165" fontId="17" fillId="33" borderId="0" xfId="2" applyNumberFormat="1" applyFont="1" applyFill="1" applyBorder="1"/>
    <xf numFmtId="166" fontId="0" fillId="33" borderId="0" xfId="1" applyNumberFormat="1" applyFont="1" applyFill="1"/>
    <xf numFmtId="164" fontId="17" fillId="33" borderId="0" xfId="1" applyNumberFormat="1" applyFont="1" applyFill="1" applyBorder="1"/>
    <xf numFmtId="43" fontId="17" fillId="33" borderId="0" xfId="1" applyFont="1" applyFill="1" applyBorder="1"/>
    <xf numFmtId="164" fontId="0" fillId="33" borderId="0" xfId="1" applyNumberFormat="1" applyFont="1" applyFill="1"/>
    <xf numFmtId="43" fontId="0" fillId="33" borderId="0" xfId="1" applyFont="1" applyFill="1"/>
    <xf numFmtId="0" fontId="23" fillId="34" borderId="0" xfId="0" applyFont="1" applyFill="1" applyAlignment="1">
      <alignment horizontal="left"/>
    </xf>
    <xf numFmtId="0" fontId="26" fillId="34" borderId="24" xfId="0" applyFont="1" applyFill="1" applyBorder="1" applyAlignment="1">
      <alignment horizontal="center" vertical="center"/>
    </xf>
    <xf numFmtId="49" fontId="26" fillId="34" borderId="24" xfId="0" applyNumberFormat="1" applyFont="1" applyFill="1" applyBorder="1" applyAlignment="1">
      <alignment horizontal="center" vertical="center"/>
    </xf>
    <xf numFmtId="49" fontId="26" fillId="34" borderId="13" xfId="0" applyNumberFormat="1" applyFont="1" applyFill="1" applyBorder="1" applyAlignment="1">
      <alignment horizontal="center" vertical="center" wrapText="1"/>
    </xf>
    <xf numFmtId="49" fontId="27" fillId="34" borderId="11" xfId="0" applyNumberFormat="1" applyFont="1" applyFill="1" applyBorder="1" applyAlignment="1">
      <alignment horizontal="center" vertical="center"/>
    </xf>
    <xf numFmtId="37" fontId="27" fillId="34" borderId="24" xfId="0" applyNumberFormat="1" applyFont="1" applyFill="1" applyBorder="1" applyAlignment="1">
      <alignment horizontal="center" vertical="center"/>
    </xf>
    <xf numFmtId="37" fontId="27" fillId="34" borderId="13" xfId="0" applyNumberFormat="1" applyFont="1" applyFill="1" applyBorder="1" applyAlignment="1">
      <alignment horizontal="center" vertical="center"/>
    </xf>
    <xf numFmtId="49" fontId="26" fillId="34" borderId="11" xfId="0" applyNumberFormat="1" applyFont="1" applyFill="1" applyBorder="1" applyAlignment="1">
      <alignment horizontal="center" vertical="center"/>
    </xf>
    <xf numFmtId="37" fontId="26" fillId="34" borderId="24" xfId="0" applyNumberFormat="1" applyFont="1" applyFill="1" applyBorder="1" applyAlignment="1">
      <alignment horizontal="center" vertical="center"/>
    </xf>
    <xf numFmtId="0" fontId="27" fillId="34" borderId="0" xfId="0" applyFont="1" applyFill="1" applyAlignment="1">
      <alignment horizontal="left"/>
    </xf>
    <xf numFmtId="49" fontId="26" fillId="34" borderId="24" xfId="0" applyNumberFormat="1" applyFont="1" applyFill="1" applyBorder="1" applyAlignment="1">
      <alignment horizontal="center" vertical="center" wrapText="1"/>
    </xf>
    <xf numFmtId="0" fontId="27" fillId="33" borderId="0" xfId="0" applyFont="1" applyFill="1"/>
    <xf numFmtId="49" fontId="26" fillId="34" borderId="25" xfId="0" applyNumberFormat="1" applyFont="1" applyFill="1" applyBorder="1" applyAlignment="1">
      <alignment horizontal="center" vertical="center"/>
    </xf>
    <xf numFmtId="49" fontId="26" fillId="34" borderId="27" xfId="0" applyNumberFormat="1" applyFont="1" applyFill="1" applyBorder="1" applyAlignment="1">
      <alignment horizontal="center" vertical="center"/>
    </xf>
    <xf numFmtId="49" fontId="26" fillId="34" borderId="25" xfId="0" applyNumberFormat="1" applyFont="1" applyFill="1" applyBorder="1" applyAlignment="1">
      <alignment horizontal="center" vertical="center" wrapText="1"/>
    </xf>
    <xf numFmtId="49" fontId="26" fillId="34" borderId="27" xfId="0" applyNumberFormat="1" applyFont="1" applyFill="1" applyBorder="1" applyAlignment="1">
      <alignment horizontal="center" vertical="center" wrapText="1"/>
    </xf>
    <xf numFmtId="37" fontId="27" fillId="34" borderId="11" xfId="0" applyNumberFormat="1" applyFont="1" applyFill="1" applyBorder="1" applyAlignment="1">
      <alignment horizontal="center" vertical="center"/>
    </xf>
    <xf numFmtId="37" fontId="27" fillId="34" borderId="13" xfId="0" applyNumberFormat="1" applyFont="1" applyFill="1" applyBorder="1" applyAlignment="1">
      <alignment horizontal="center" vertical="center"/>
    </xf>
    <xf numFmtId="49" fontId="27" fillId="34" borderId="11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center" vertical="center"/>
    </xf>
    <xf numFmtId="39" fontId="27" fillId="34" borderId="11" xfId="0" applyNumberFormat="1" applyFont="1" applyFill="1" applyBorder="1" applyAlignment="1">
      <alignment horizontal="center" vertical="center"/>
    </xf>
    <xf numFmtId="39" fontId="27" fillId="34" borderId="12" xfId="0" applyNumberFormat="1" applyFont="1" applyFill="1" applyBorder="1" applyAlignment="1">
      <alignment horizontal="center" vertical="center"/>
    </xf>
    <xf numFmtId="39" fontId="27" fillId="34" borderId="13" xfId="0" applyNumberFormat="1" applyFont="1" applyFill="1" applyBorder="1" applyAlignment="1">
      <alignment horizontal="center" vertical="center"/>
    </xf>
    <xf numFmtId="37" fontId="26" fillId="34" borderId="11" xfId="0" applyNumberFormat="1" applyFont="1" applyFill="1" applyBorder="1" applyAlignment="1">
      <alignment horizontal="center" vertical="center"/>
    </xf>
    <xf numFmtId="37" fontId="26" fillId="34" borderId="13" xfId="0" applyNumberFormat="1" applyFont="1" applyFill="1" applyBorder="1" applyAlignment="1">
      <alignment horizontal="center" vertical="center"/>
    </xf>
    <xf numFmtId="37" fontId="26" fillId="34" borderId="25" xfId="0" applyNumberFormat="1" applyFont="1" applyFill="1" applyBorder="1" applyAlignment="1">
      <alignment horizontal="center" vertical="center"/>
    </xf>
    <xf numFmtId="37" fontId="26" fillId="34" borderId="27" xfId="0" applyNumberFormat="1" applyFont="1" applyFill="1" applyBorder="1" applyAlignment="1">
      <alignment horizontal="center" vertical="center"/>
    </xf>
    <xf numFmtId="39" fontId="26" fillId="34" borderId="28" xfId="0" applyNumberFormat="1" applyFont="1" applyFill="1" applyBorder="1" applyAlignment="1">
      <alignment horizontal="center" vertical="center"/>
    </xf>
    <xf numFmtId="39" fontId="26" fillId="34" borderId="26" xfId="0" applyNumberFormat="1" applyFont="1" applyFill="1" applyBorder="1" applyAlignment="1">
      <alignment horizontal="center" vertical="center"/>
    </xf>
    <xf numFmtId="39" fontId="26" fillId="34" borderId="27" xfId="0" applyNumberFormat="1" applyFont="1" applyFill="1" applyBorder="1" applyAlignment="1">
      <alignment horizontal="center" vertical="center"/>
    </xf>
    <xf numFmtId="39" fontId="27" fillId="34" borderId="28" xfId="0" applyNumberFormat="1" applyFont="1" applyFill="1" applyBorder="1" applyAlignment="1">
      <alignment horizontal="center" vertical="center"/>
    </xf>
    <xf numFmtId="39" fontId="27" fillId="34" borderId="26" xfId="0" applyNumberFormat="1" applyFont="1" applyFill="1" applyBorder="1" applyAlignment="1">
      <alignment horizontal="center" vertical="center"/>
    </xf>
    <xf numFmtId="39" fontId="27" fillId="34" borderId="27" xfId="0" applyNumberFormat="1" applyFont="1" applyFill="1" applyBorder="1" applyAlignment="1">
      <alignment horizontal="center" vertical="center"/>
    </xf>
    <xf numFmtId="49" fontId="26" fillId="34" borderId="39" xfId="0" applyNumberFormat="1" applyFont="1" applyFill="1" applyBorder="1" applyAlignment="1">
      <alignment horizontal="center" vertical="center"/>
    </xf>
    <xf numFmtId="49" fontId="26" fillId="34" borderId="40" xfId="0" applyNumberFormat="1" applyFont="1" applyFill="1" applyBorder="1" applyAlignment="1">
      <alignment horizontal="center" vertical="center"/>
    </xf>
    <xf numFmtId="49" fontId="26" fillId="34" borderId="11" xfId="0" applyNumberFormat="1" applyFont="1" applyFill="1" applyBorder="1" applyAlignment="1">
      <alignment horizontal="center" vertical="center" wrapText="1"/>
    </xf>
    <xf numFmtId="49" fontId="26" fillId="34" borderId="13" xfId="0" applyNumberFormat="1" applyFont="1" applyFill="1" applyBorder="1" applyAlignment="1">
      <alignment horizontal="center" vertical="center" wrapText="1"/>
    </xf>
    <xf numFmtId="37" fontId="27" fillId="34" borderId="25" xfId="0" applyNumberFormat="1" applyFont="1" applyFill="1" applyBorder="1" applyAlignment="1">
      <alignment horizontal="center" vertical="center"/>
    </xf>
    <xf numFmtId="37" fontId="27" fillId="34" borderId="27" xfId="0" applyNumberFormat="1" applyFont="1" applyFill="1" applyBorder="1" applyAlignment="1">
      <alignment horizontal="center" vertical="center"/>
    </xf>
    <xf numFmtId="49" fontId="24" fillId="34" borderId="0" xfId="0" applyNumberFormat="1" applyFont="1" applyFill="1" applyAlignment="1">
      <alignment horizontal="left"/>
    </xf>
    <xf numFmtId="49" fontId="21" fillId="34" borderId="0" xfId="0" applyNumberFormat="1" applyFont="1" applyFill="1" applyAlignment="1">
      <alignment horizontal="center" vertical="center"/>
    </xf>
    <xf numFmtId="49" fontId="25" fillId="34" borderId="0" xfId="0" applyNumberFormat="1" applyFont="1" applyFill="1" applyAlignment="1">
      <alignment horizontal="left" vertical="top"/>
    </xf>
    <xf numFmtId="49" fontId="26" fillId="34" borderId="26" xfId="0" applyNumberFormat="1" applyFont="1" applyFill="1" applyBorder="1" applyAlignment="1">
      <alignment horizontal="center" vertical="center"/>
    </xf>
    <xf numFmtId="49" fontId="26" fillId="34" borderId="28" xfId="0" applyNumberFormat="1" applyFont="1" applyFill="1" applyBorder="1" applyAlignment="1">
      <alignment horizontal="center" vertical="center"/>
    </xf>
    <xf numFmtId="49" fontId="26" fillId="34" borderId="29" xfId="0" applyNumberFormat="1" applyFont="1" applyFill="1" applyBorder="1" applyAlignment="1">
      <alignment horizontal="center" vertical="center"/>
    </xf>
    <xf numFmtId="49" fontId="26" fillId="34" borderId="37" xfId="0" applyNumberFormat="1" applyFont="1" applyFill="1" applyBorder="1" applyAlignment="1">
      <alignment horizontal="center" vertical="center"/>
    </xf>
    <xf numFmtId="49" fontId="26" fillId="34" borderId="30" xfId="0" applyNumberFormat="1" applyFont="1" applyFill="1" applyBorder="1" applyAlignment="1">
      <alignment horizontal="center" vertical="center"/>
    </xf>
    <xf numFmtId="49" fontId="26" fillId="34" borderId="38" xfId="0" applyNumberFormat="1" applyFont="1" applyFill="1" applyBorder="1" applyAlignment="1">
      <alignment horizontal="center" vertical="center"/>
    </xf>
    <xf numFmtId="49" fontId="26" fillId="34" borderId="31" xfId="0" applyNumberFormat="1" applyFont="1" applyFill="1" applyBorder="1" applyAlignment="1">
      <alignment horizontal="center" vertical="center"/>
    </xf>
    <xf numFmtId="49" fontId="26" fillId="34" borderId="32" xfId="0" applyNumberFormat="1" applyFont="1" applyFill="1" applyBorder="1" applyAlignment="1">
      <alignment horizontal="center" vertical="center"/>
    </xf>
    <xf numFmtId="49" fontId="26" fillId="34" borderId="33" xfId="0" applyNumberFormat="1" applyFont="1" applyFill="1" applyBorder="1" applyAlignment="1">
      <alignment horizontal="center" vertical="center"/>
    </xf>
    <xf numFmtId="49" fontId="26" fillId="34" borderId="34" xfId="0" applyNumberFormat="1" applyFont="1" applyFill="1" applyBorder="1" applyAlignment="1">
      <alignment horizontal="center" vertical="center" wrapText="1"/>
    </xf>
    <xf numFmtId="49" fontId="26" fillId="34" borderId="35" xfId="0" applyNumberFormat="1" applyFont="1" applyFill="1" applyBorder="1" applyAlignment="1">
      <alignment horizontal="center" vertical="center" wrapText="1"/>
    </xf>
    <xf numFmtId="49" fontId="26" fillId="34" borderId="36" xfId="0" applyNumberFormat="1" applyFont="1" applyFill="1" applyBorder="1" applyAlignment="1">
      <alignment horizontal="center" vertical="center" wrapText="1"/>
    </xf>
    <xf numFmtId="49" fontId="26" fillId="34" borderId="41" xfId="0" applyNumberFormat="1" applyFont="1" applyFill="1" applyBorder="1" applyAlignment="1">
      <alignment horizontal="center" vertical="center" wrapText="1"/>
    </xf>
    <xf numFmtId="49" fontId="26" fillId="34" borderId="42" xfId="0" applyNumberFormat="1" applyFont="1" applyFill="1" applyBorder="1" applyAlignment="1">
      <alignment horizontal="center" vertical="center" wrapText="1"/>
    </xf>
    <xf numFmtId="49" fontId="26" fillId="34" borderId="43" xfId="0" applyNumberFormat="1" applyFont="1" applyFill="1" applyBorder="1" applyAlignment="1">
      <alignment horizontal="center" vertical="center" wrapText="1"/>
    </xf>
    <xf numFmtId="49" fontId="21" fillId="34" borderId="0" xfId="0" applyNumberFormat="1" applyFont="1" applyFill="1"/>
    <xf numFmtId="0" fontId="28" fillId="34" borderId="0" xfId="0" applyFont="1" applyFill="1" applyAlignment="1">
      <alignment horizontal="left"/>
    </xf>
    <xf numFmtId="49" fontId="29" fillId="34" borderId="0" xfId="0" applyNumberFormat="1" applyFont="1" applyFill="1"/>
    <xf numFmtId="8" fontId="17" fillId="33" borderId="0" xfId="0" applyNumberFormat="1" applyFont="1" applyFill="1"/>
    <xf numFmtId="0" fontId="30" fillId="34" borderId="29" xfId="0" applyFont="1" applyFill="1" applyBorder="1" applyAlignment="1">
      <alignment horizontal="center" vertical="center"/>
    </xf>
    <xf numFmtId="49" fontId="31" fillId="34" borderId="31" xfId="0" applyNumberFormat="1" applyFont="1" applyFill="1" applyBorder="1" applyAlignment="1">
      <alignment horizontal="center" vertical="center"/>
    </xf>
    <xf numFmtId="49" fontId="31" fillId="34" borderId="26" xfId="0" applyNumberFormat="1" applyFont="1" applyFill="1" applyBorder="1" applyAlignment="1">
      <alignment horizontal="center" vertical="center"/>
    </xf>
    <xf numFmtId="49" fontId="31" fillId="34" borderId="27" xfId="0" applyNumberFormat="1" applyFont="1" applyFill="1" applyBorder="1" applyAlignment="1">
      <alignment horizontal="center" vertical="center"/>
    </xf>
    <xf numFmtId="49" fontId="31" fillId="34" borderId="28" xfId="0" applyNumberFormat="1" applyFont="1" applyFill="1" applyBorder="1" applyAlignment="1">
      <alignment horizontal="center" vertical="center"/>
    </xf>
    <xf numFmtId="49" fontId="30" fillId="34" borderId="30" xfId="0" applyNumberFormat="1" applyFont="1" applyFill="1" applyBorder="1" applyAlignment="1">
      <alignment horizontal="center" vertical="center"/>
    </xf>
    <xf numFmtId="49" fontId="30" fillId="34" borderId="31" xfId="0" applyNumberFormat="1" applyFont="1" applyFill="1" applyBorder="1" applyAlignment="1">
      <alignment horizontal="center" vertical="center"/>
    </xf>
    <xf numFmtId="49" fontId="30" fillId="34" borderId="32" xfId="0" applyNumberFormat="1" applyFont="1" applyFill="1" applyBorder="1" applyAlignment="1">
      <alignment horizontal="center" vertical="center"/>
    </xf>
    <xf numFmtId="49" fontId="30" fillId="34" borderId="33" xfId="0" applyNumberFormat="1" applyFont="1" applyFill="1" applyBorder="1" applyAlignment="1">
      <alignment horizontal="center" vertical="center"/>
    </xf>
    <xf numFmtId="49" fontId="30" fillId="34" borderId="44" xfId="0" applyNumberFormat="1" applyFont="1" applyFill="1" applyBorder="1" applyAlignment="1">
      <alignment horizontal="center" vertical="center" wrapText="1"/>
    </xf>
    <xf numFmtId="49" fontId="30" fillId="34" borderId="36" xfId="0" applyNumberFormat="1" applyFont="1" applyFill="1" applyBorder="1" applyAlignment="1">
      <alignment horizontal="center" vertical="center" wrapText="1"/>
    </xf>
    <xf numFmtId="49" fontId="30" fillId="34" borderId="38" xfId="0" applyNumberFormat="1" applyFont="1" applyFill="1" applyBorder="1" applyAlignment="1">
      <alignment horizontal="center" vertical="center"/>
    </xf>
    <xf numFmtId="49" fontId="30" fillId="34" borderId="24" xfId="0" applyNumberFormat="1" applyFont="1" applyFill="1" applyBorder="1" applyAlignment="1">
      <alignment horizontal="center" vertical="center" wrapText="1"/>
    </xf>
    <xf numFmtId="49" fontId="30" fillId="34" borderId="25" xfId="0" applyNumberFormat="1" applyFont="1" applyFill="1" applyBorder="1" applyAlignment="1">
      <alignment horizontal="center" vertical="center" wrapText="1"/>
    </xf>
    <xf numFmtId="49" fontId="30" fillId="34" borderId="27" xfId="0" applyNumberFormat="1" applyFont="1" applyFill="1" applyBorder="1" applyAlignment="1">
      <alignment horizontal="center" vertical="center" wrapText="1"/>
    </xf>
    <xf numFmtId="49" fontId="30" fillId="34" borderId="25" xfId="0" applyNumberFormat="1" applyFont="1" applyFill="1" applyBorder="1" applyAlignment="1">
      <alignment horizontal="center" vertical="center"/>
    </xf>
    <xf numFmtId="49" fontId="30" fillId="34" borderId="26" xfId="0" applyNumberFormat="1" applyFont="1" applyFill="1" applyBorder="1" applyAlignment="1">
      <alignment horizontal="center" vertical="center"/>
    </xf>
    <xf numFmtId="49" fontId="30" fillId="34" borderId="27" xfId="0" applyNumberFormat="1" applyFont="1" applyFill="1" applyBorder="1" applyAlignment="1">
      <alignment horizontal="center" vertical="center"/>
    </xf>
    <xf numFmtId="49" fontId="30" fillId="34" borderId="45" xfId="0" applyNumberFormat="1" applyFont="1" applyFill="1" applyBorder="1" applyAlignment="1">
      <alignment horizontal="center" vertical="center" wrapText="1"/>
    </xf>
    <xf numFmtId="49" fontId="30" fillId="34" borderId="43" xfId="0" applyNumberFormat="1" applyFont="1" applyFill="1" applyBorder="1" applyAlignment="1">
      <alignment horizontal="center" vertical="center" wrapText="1"/>
    </xf>
    <xf numFmtId="49" fontId="32" fillId="34" borderId="46" xfId="0" applyNumberFormat="1" applyFont="1" applyFill="1" applyBorder="1" applyAlignment="1">
      <alignment horizontal="center" vertical="center"/>
    </xf>
    <xf numFmtId="37" fontId="32" fillId="34" borderId="47" xfId="0" applyNumberFormat="1" applyFont="1" applyFill="1" applyBorder="1" applyAlignment="1">
      <alignment horizontal="center" vertical="center"/>
    </xf>
    <xf numFmtId="37" fontId="32" fillId="34" borderId="39" xfId="0" applyNumberFormat="1" applyFont="1" applyFill="1" applyBorder="1" applyAlignment="1">
      <alignment horizontal="center" vertical="center"/>
    </xf>
    <xf numFmtId="37" fontId="32" fillId="34" borderId="40" xfId="0" applyNumberFormat="1" applyFont="1" applyFill="1" applyBorder="1" applyAlignment="1">
      <alignment horizontal="center" vertical="center"/>
    </xf>
    <xf numFmtId="37" fontId="32" fillId="34" borderId="25" xfId="0" applyNumberFormat="1" applyFont="1" applyFill="1" applyBorder="1" applyAlignment="1">
      <alignment horizontal="center" vertical="center"/>
    </xf>
    <xf numFmtId="37" fontId="32" fillId="34" borderId="26" xfId="0" applyNumberFormat="1" applyFont="1" applyFill="1" applyBorder="1" applyAlignment="1">
      <alignment horizontal="center" vertical="center"/>
    </xf>
    <xf numFmtId="37" fontId="32" fillId="34" borderId="27" xfId="0" applyNumberFormat="1" applyFont="1" applyFill="1" applyBorder="1" applyAlignment="1">
      <alignment horizontal="center" vertical="center"/>
    </xf>
    <xf numFmtId="37" fontId="32" fillId="34" borderId="11" xfId="0" applyNumberFormat="1" applyFont="1" applyFill="1" applyBorder="1" applyAlignment="1">
      <alignment horizontal="center" vertical="center"/>
    </xf>
    <xf numFmtId="37" fontId="32" fillId="34" borderId="13" xfId="0" applyNumberFormat="1" applyFont="1" applyFill="1" applyBorder="1" applyAlignment="1">
      <alignment horizontal="center" vertical="center"/>
    </xf>
    <xf numFmtId="49" fontId="30" fillId="34" borderId="24" xfId="0" applyNumberFormat="1" applyFont="1" applyFill="1" applyBorder="1" applyAlignment="1">
      <alignment horizontal="center" vertical="center"/>
    </xf>
    <xf numFmtId="37" fontId="30" fillId="34" borderId="47" xfId="0" applyNumberFormat="1" applyFont="1" applyFill="1" applyBorder="1" applyAlignment="1">
      <alignment horizontal="center" vertical="center"/>
    </xf>
    <xf numFmtId="37" fontId="30" fillId="34" borderId="37" xfId="0" applyNumberFormat="1" applyFont="1" applyFill="1" applyBorder="1" applyAlignment="1">
      <alignment horizontal="center" vertical="center"/>
    </xf>
    <xf numFmtId="37" fontId="30" fillId="34" borderId="48" xfId="0" applyNumberFormat="1" applyFont="1" applyFill="1" applyBorder="1" applyAlignment="1">
      <alignment horizontal="center" vertical="center"/>
    </xf>
    <xf numFmtId="49" fontId="30" fillId="34" borderId="0" xfId="0" applyNumberFormat="1" applyFont="1" applyFill="1" applyAlignment="1">
      <alignment horizontal="center" vertical="center"/>
    </xf>
    <xf numFmtId="37" fontId="30" fillId="34" borderId="0" xfId="0" applyNumberFormat="1" applyFont="1" applyFill="1" applyAlignment="1">
      <alignment horizontal="center" vertical="center"/>
    </xf>
    <xf numFmtId="0" fontId="13" fillId="33" borderId="0" xfId="0" applyFont="1" applyFill="1"/>
    <xf numFmtId="0" fontId="13" fillId="33" borderId="46" xfId="44" applyNumberFormat="1" applyFont="1" applyFill="1" applyBorder="1" applyAlignment="1" applyProtection="1">
      <alignment horizontal="left" vertical="center"/>
    </xf>
    <xf numFmtId="3" fontId="13" fillId="33" borderId="46" xfId="44" applyNumberFormat="1" applyFont="1" applyFill="1" applyBorder="1" applyAlignment="1" applyProtection="1">
      <alignment horizontal="right" vertical="center"/>
    </xf>
    <xf numFmtId="168" fontId="13" fillId="33" borderId="46" xfId="44" applyNumberFormat="1" applyFont="1" applyFill="1" applyBorder="1" applyAlignment="1" applyProtection="1">
      <alignment horizontal="left" vertical="center"/>
    </xf>
    <xf numFmtId="15" fontId="17" fillId="33" borderId="24" xfId="0" applyNumberFormat="1" applyFont="1" applyFill="1" applyBorder="1" applyAlignment="1">
      <alignment horizontal="left" vertical="top"/>
    </xf>
    <xf numFmtId="3" fontId="17" fillId="33" borderId="24" xfId="0" applyNumberFormat="1" applyFont="1" applyFill="1" applyBorder="1" applyAlignment="1">
      <alignment horizontal="left" vertical="top"/>
    </xf>
    <xf numFmtId="168" fontId="17" fillId="33" borderId="24" xfId="0" applyNumberFormat="1" applyFont="1" applyFill="1" applyBorder="1" applyAlignment="1">
      <alignment horizontal="left" vertical="top"/>
    </xf>
    <xf numFmtId="0" fontId="17" fillId="33" borderId="24" xfId="0" applyFont="1" applyFill="1" applyBorder="1" applyAlignment="1">
      <alignment horizontal="left" vertical="top"/>
    </xf>
    <xf numFmtId="15" fontId="17" fillId="33" borderId="49" xfId="0" applyNumberFormat="1" applyFont="1" applyFill="1" applyBorder="1" applyAlignment="1">
      <alignment horizontal="left" vertical="top"/>
    </xf>
    <xf numFmtId="3" fontId="17" fillId="33" borderId="49" xfId="0" applyNumberFormat="1" applyFont="1" applyFill="1" applyBorder="1" applyAlignment="1">
      <alignment horizontal="left" vertical="top"/>
    </xf>
    <xf numFmtId="168" fontId="17" fillId="33" borderId="49" xfId="0" applyNumberFormat="1" applyFont="1" applyFill="1" applyBorder="1" applyAlignment="1">
      <alignment horizontal="left" vertical="top"/>
    </xf>
    <xf numFmtId="0" fontId="17" fillId="33" borderId="49" xfId="0" applyFont="1" applyFill="1" applyBorder="1" applyAlignment="1">
      <alignment horizontal="left" vertical="top"/>
    </xf>
    <xf numFmtId="15" fontId="17" fillId="33" borderId="37" xfId="0" applyNumberFormat="1" applyFont="1" applyFill="1" applyBorder="1" applyAlignment="1">
      <alignment vertical="top"/>
    </xf>
    <xf numFmtId="168" fontId="17" fillId="33" borderId="47" xfId="0" applyNumberFormat="1" applyFont="1" applyFill="1" applyBorder="1" applyAlignment="1">
      <alignment horizontal="left" vertical="top"/>
    </xf>
    <xf numFmtId="0" fontId="17" fillId="33" borderId="48" xfId="0" applyFont="1" applyFill="1" applyBorder="1"/>
    <xf numFmtId="37" fontId="30" fillId="34" borderId="11" xfId="0" applyNumberFormat="1" applyFont="1" applyFill="1" applyBorder="1" applyAlignment="1">
      <alignment horizontal="center" vertical="center"/>
    </xf>
    <xf numFmtId="37" fontId="30" fillId="34" borderId="12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37" fontId="32" fillId="34" borderId="12" xfId="0" applyNumberFormat="1" applyFont="1" applyFill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07F3291A-21CA-467B-9640-E39C32218DD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295276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C5D75-8A50-458A-A933-9D99A8B484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09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57153</xdr:rowOff>
    </xdr:from>
    <xdr:to>
      <xdr:col>3</xdr:col>
      <xdr:colOff>524590</xdr:colOff>
      <xdr:row>4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AA1627-628E-4841-8FF1-1DE98E10F6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3"/>
          <a:ext cx="2943940" cy="10858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1</xdr:col>
      <xdr:colOff>524590</xdr:colOff>
      <xdr:row>4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BC2B24-AD33-4638-9EB9-5C4E81ED9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8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topLeftCell="A54" workbookViewId="0">
      <selection activeCell="H86" sqref="H86"/>
    </sheetView>
  </sheetViews>
  <sheetFormatPr defaultColWidth="9.140625" defaultRowHeight="15" x14ac:dyDescent="0.25"/>
  <cols>
    <col min="1" max="1" width="51.7109375" style="1" bestFit="1" customWidth="1"/>
    <col min="2" max="2" width="8.5703125" style="1" bestFit="1" customWidth="1"/>
    <col min="3" max="3" width="11.140625" style="1" bestFit="1" customWidth="1"/>
    <col min="4" max="4" width="15.85546875" style="1" bestFit="1" customWidth="1"/>
    <col min="5" max="5" width="11.140625" style="1" bestFit="1" customWidth="1"/>
    <col min="6" max="6" width="23.140625" style="1" bestFit="1" customWidth="1"/>
    <col min="7" max="7" width="14.85546875" style="55" bestFit="1" customWidth="1"/>
    <col min="8" max="8" width="44" style="1" bestFit="1" customWidth="1"/>
    <col min="9" max="9" width="10.5703125" style="58" bestFit="1" customWidth="1"/>
    <col min="10" max="10" width="15.5703125" style="59" bestFit="1" customWidth="1"/>
    <col min="11" max="11" width="12.5703125" style="58" bestFit="1" customWidth="1"/>
    <col min="12" max="12" width="137.42578125" style="1" bestFit="1" customWidth="1"/>
    <col min="13" max="16384" width="9.140625" style="1"/>
  </cols>
  <sheetData>
    <row r="1" spans="1:19" ht="15" customHeight="1" x14ac:dyDescent="0.25">
      <c r="C1" s="2"/>
      <c r="D1" s="3"/>
      <c r="E1" s="3"/>
      <c r="F1" s="3"/>
      <c r="G1" s="4"/>
      <c r="H1" s="5"/>
      <c r="I1" s="6"/>
      <c r="J1" s="1"/>
      <c r="K1" s="1"/>
      <c r="L1" s="3"/>
      <c r="M1" s="3"/>
      <c r="N1" s="3"/>
      <c r="O1" s="3"/>
      <c r="P1" s="7"/>
      <c r="Q1" s="7"/>
      <c r="R1" s="7"/>
      <c r="S1" s="7"/>
    </row>
    <row r="2" spans="1:19" ht="18.75" x14ac:dyDescent="0.25">
      <c r="C2" s="8"/>
      <c r="D2" s="9"/>
      <c r="E2" s="9"/>
      <c r="F2" s="9"/>
      <c r="G2" s="4"/>
      <c r="H2" s="10" t="s">
        <v>379</v>
      </c>
      <c r="I2" s="1"/>
      <c r="J2" s="1"/>
      <c r="K2" s="1"/>
      <c r="M2" s="3"/>
      <c r="N2" s="3"/>
      <c r="O2" s="7"/>
      <c r="P2" s="7"/>
      <c r="Q2" s="7"/>
      <c r="R2" s="7"/>
    </row>
    <row r="3" spans="1:19" x14ac:dyDescent="0.25">
      <c r="C3" s="11"/>
      <c r="D3" s="12"/>
      <c r="E3" s="12"/>
      <c r="F3" s="12"/>
      <c r="G3" s="4"/>
      <c r="H3" s="13"/>
      <c r="I3" s="14"/>
      <c r="J3" s="1"/>
      <c r="K3" s="1"/>
      <c r="L3" s="15"/>
      <c r="M3" s="3"/>
      <c r="N3" s="3"/>
      <c r="O3" s="3"/>
      <c r="P3" s="3"/>
      <c r="Q3" s="3"/>
      <c r="R3" s="3"/>
      <c r="S3" s="3"/>
    </row>
    <row r="4" spans="1:19" x14ac:dyDescent="0.25">
      <c r="C4" s="11"/>
      <c r="D4" s="12"/>
      <c r="E4" s="12"/>
      <c r="F4" s="12"/>
      <c r="G4" s="4"/>
      <c r="H4" s="13"/>
      <c r="I4" s="14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25">
      <c r="A5" s="16"/>
      <c r="B5" s="16"/>
      <c r="C5" s="17"/>
      <c r="D5" s="18"/>
      <c r="E5" s="18"/>
      <c r="F5" s="18"/>
      <c r="G5" s="19"/>
      <c r="H5" s="20"/>
      <c r="I5" s="21"/>
      <c r="J5" s="16"/>
      <c r="K5" s="16"/>
      <c r="L5" s="22"/>
      <c r="M5" s="3"/>
      <c r="N5" s="3"/>
      <c r="O5" s="3"/>
      <c r="P5" s="3"/>
      <c r="Q5" s="3"/>
      <c r="R5" s="3"/>
      <c r="S5" s="3"/>
    </row>
    <row r="6" spans="1:19" x14ac:dyDescent="0.25">
      <c r="A6" s="23" t="s">
        <v>0</v>
      </c>
      <c r="B6" s="24" t="s">
        <v>378</v>
      </c>
      <c r="C6" s="24" t="s">
        <v>10</v>
      </c>
      <c r="D6" s="24" t="s">
        <v>1</v>
      </c>
      <c r="E6" s="24" t="s">
        <v>2</v>
      </c>
      <c r="F6" s="24" t="s">
        <v>3</v>
      </c>
      <c r="G6" s="25" t="s">
        <v>4</v>
      </c>
      <c r="H6" s="24" t="s">
        <v>5</v>
      </c>
      <c r="I6" s="26" t="s">
        <v>6</v>
      </c>
      <c r="J6" s="27" t="s">
        <v>7</v>
      </c>
      <c r="K6" s="28" t="s">
        <v>8</v>
      </c>
      <c r="L6" s="29" t="s">
        <v>9</v>
      </c>
    </row>
    <row r="7" spans="1:19" x14ac:dyDescent="0.25">
      <c r="A7" s="30" t="s">
        <v>141</v>
      </c>
      <c r="B7" s="31" t="s">
        <v>142</v>
      </c>
      <c r="C7" s="31" t="s">
        <v>64</v>
      </c>
      <c r="D7" s="31" t="s">
        <v>143</v>
      </c>
      <c r="E7" s="31" t="s">
        <v>14</v>
      </c>
      <c r="F7" s="31" t="s">
        <v>34</v>
      </c>
      <c r="G7" s="32">
        <v>135687682.80000001</v>
      </c>
      <c r="H7" s="32" t="s">
        <v>35</v>
      </c>
      <c r="I7" s="31">
        <v>780</v>
      </c>
      <c r="J7" s="33">
        <v>4763688.05</v>
      </c>
      <c r="K7" s="34">
        <v>5901436</v>
      </c>
      <c r="L7" s="35" t="s">
        <v>140</v>
      </c>
    </row>
    <row r="8" spans="1:19" x14ac:dyDescent="0.25">
      <c r="A8" s="30" t="s">
        <v>309</v>
      </c>
      <c r="B8" s="36" t="s">
        <v>310</v>
      </c>
      <c r="C8" s="37" t="s">
        <v>64</v>
      </c>
      <c r="D8" s="37" t="s">
        <v>311</v>
      </c>
      <c r="E8" s="37" t="s">
        <v>14</v>
      </c>
      <c r="F8" s="37" t="s">
        <v>57</v>
      </c>
      <c r="G8" s="38">
        <v>15122831.529999999</v>
      </c>
      <c r="H8" s="38" t="s">
        <v>40</v>
      </c>
      <c r="I8" s="37">
        <v>779</v>
      </c>
      <c r="J8" s="33">
        <v>3699082.81</v>
      </c>
      <c r="K8" s="39">
        <v>40306091</v>
      </c>
      <c r="L8" s="40" t="s">
        <v>41</v>
      </c>
    </row>
    <row r="9" spans="1:19" x14ac:dyDescent="0.25">
      <c r="A9" s="41" t="s">
        <v>214</v>
      </c>
      <c r="B9" s="37" t="s">
        <v>215</v>
      </c>
      <c r="C9" s="37" t="s">
        <v>18</v>
      </c>
      <c r="D9" s="37" t="s">
        <v>216</v>
      </c>
      <c r="E9" s="37" t="s">
        <v>14</v>
      </c>
      <c r="F9" s="37" t="s">
        <v>34</v>
      </c>
      <c r="G9" s="38">
        <v>37268625</v>
      </c>
      <c r="H9" s="38" t="s">
        <v>16</v>
      </c>
      <c r="I9" s="37">
        <v>199</v>
      </c>
      <c r="J9" s="33">
        <v>1701846.7</v>
      </c>
      <c r="K9" s="39">
        <v>45372378</v>
      </c>
      <c r="L9" s="40" t="s">
        <v>217</v>
      </c>
    </row>
    <row r="10" spans="1:19" x14ac:dyDescent="0.25">
      <c r="A10" s="41" t="s">
        <v>65</v>
      </c>
      <c r="B10" s="37" t="s">
        <v>66</v>
      </c>
      <c r="C10" s="37" t="s">
        <v>18</v>
      </c>
      <c r="D10" s="37" t="s">
        <v>67</v>
      </c>
      <c r="E10" s="37" t="s">
        <v>14</v>
      </c>
      <c r="F10" s="37" t="s">
        <v>68</v>
      </c>
      <c r="G10" s="38">
        <v>12905951.109999999</v>
      </c>
      <c r="H10" s="38" t="s">
        <v>40</v>
      </c>
      <c r="I10" s="37">
        <v>132</v>
      </c>
      <c r="J10" s="33">
        <v>1329135.3400000001</v>
      </c>
      <c r="K10" s="39">
        <v>10144810</v>
      </c>
      <c r="L10" s="40" t="s">
        <v>30</v>
      </c>
    </row>
    <row r="11" spans="1:19" x14ac:dyDescent="0.25">
      <c r="A11" s="41" t="s">
        <v>80</v>
      </c>
      <c r="B11" s="37" t="s">
        <v>81</v>
      </c>
      <c r="C11" s="37" t="s">
        <v>64</v>
      </c>
      <c r="D11" s="37" t="s">
        <v>82</v>
      </c>
      <c r="E11" s="37" t="s">
        <v>14</v>
      </c>
      <c r="F11" s="37" t="s">
        <v>22</v>
      </c>
      <c r="G11" s="38">
        <v>102516750</v>
      </c>
      <c r="H11" s="38" t="s">
        <v>83</v>
      </c>
      <c r="I11" s="37">
        <v>117</v>
      </c>
      <c r="J11" s="33">
        <v>1265558.31</v>
      </c>
      <c r="K11" s="39">
        <v>183503</v>
      </c>
      <c r="L11" s="40" t="s">
        <v>84</v>
      </c>
    </row>
    <row r="12" spans="1:19" x14ac:dyDescent="0.25">
      <c r="A12" s="41" t="s">
        <v>324</v>
      </c>
      <c r="B12" s="37" t="s">
        <v>325</v>
      </c>
      <c r="C12" s="37" t="s">
        <v>18</v>
      </c>
      <c r="D12" s="37" t="s">
        <v>326</v>
      </c>
      <c r="E12" s="37" t="s">
        <v>14</v>
      </c>
      <c r="F12" s="37" t="s">
        <v>22</v>
      </c>
      <c r="G12" s="38">
        <v>26932500</v>
      </c>
      <c r="H12" s="38" t="s">
        <v>79</v>
      </c>
      <c r="I12" s="37">
        <v>49</v>
      </c>
      <c r="J12" s="33">
        <v>1116002.3500000001</v>
      </c>
      <c r="K12" s="39">
        <v>1862831</v>
      </c>
      <c r="L12" s="40" t="s">
        <v>41</v>
      </c>
    </row>
    <row r="13" spans="1:19" x14ac:dyDescent="0.25">
      <c r="A13" s="41" t="s">
        <v>327</v>
      </c>
      <c r="B13" s="37" t="s">
        <v>328</v>
      </c>
      <c r="C13" s="37" t="s">
        <v>18</v>
      </c>
      <c r="D13" s="37" t="s">
        <v>329</v>
      </c>
      <c r="E13" s="37" t="s">
        <v>14</v>
      </c>
      <c r="F13" s="37" t="s">
        <v>34</v>
      </c>
      <c r="G13" s="38">
        <v>20376967.280000001</v>
      </c>
      <c r="H13" s="38" t="s">
        <v>16</v>
      </c>
      <c r="I13" s="37">
        <v>46</v>
      </c>
      <c r="J13" s="33">
        <v>692736.7</v>
      </c>
      <c r="K13" s="39">
        <v>5362538</v>
      </c>
      <c r="L13" s="40" t="s">
        <v>41</v>
      </c>
    </row>
    <row r="14" spans="1:19" x14ac:dyDescent="0.25">
      <c r="A14" s="41" t="s">
        <v>46</v>
      </c>
      <c r="B14" s="37" t="s">
        <v>47</v>
      </c>
      <c r="C14" s="37" t="s">
        <v>18</v>
      </c>
      <c r="D14" s="37" t="s">
        <v>48</v>
      </c>
      <c r="E14" s="37" t="s">
        <v>14</v>
      </c>
      <c r="F14" s="37" t="s">
        <v>34</v>
      </c>
      <c r="G14" s="38">
        <v>6276867.04</v>
      </c>
      <c r="H14" s="38" t="s">
        <v>16</v>
      </c>
      <c r="I14" s="37">
        <v>219</v>
      </c>
      <c r="J14" s="33">
        <v>475630.09</v>
      </c>
      <c r="K14" s="39">
        <v>7827601</v>
      </c>
      <c r="L14" s="40" t="s">
        <v>49</v>
      </c>
    </row>
    <row r="15" spans="1:19" x14ac:dyDescent="0.25">
      <c r="A15" s="41" t="s">
        <v>205</v>
      </c>
      <c r="B15" s="37" t="s">
        <v>206</v>
      </c>
      <c r="C15" s="37" t="s">
        <v>64</v>
      </c>
      <c r="D15" s="37" t="s">
        <v>207</v>
      </c>
      <c r="E15" s="37" t="s">
        <v>14</v>
      </c>
      <c r="F15" s="37" t="s">
        <v>34</v>
      </c>
      <c r="G15" s="38">
        <v>17529960.18</v>
      </c>
      <c r="H15" s="38" t="s">
        <v>23</v>
      </c>
      <c r="I15" s="37">
        <v>13</v>
      </c>
      <c r="J15" s="33">
        <v>473294.27</v>
      </c>
      <c r="K15" s="39">
        <v>16422204</v>
      </c>
      <c r="L15" s="40" t="s">
        <v>53</v>
      </c>
    </row>
    <row r="16" spans="1:19" x14ac:dyDescent="0.25">
      <c r="A16" s="41" t="s">
        <v>372</v>
      </c>
      <c r="B16" s="37" t="s">
        <v>373</v>
      </c>
      <c r="C16" s="37" t="s">
        <v>18</v>
      </c>
      <c r="D16" s="37" t="s">
        <v>374</v>
      </c>
      <c r="E16" s="37" t="s">
        <v>14</v>
      </c>
      <c r="F16" s="37" t="s">
        <v>164</v>
      </c>
      <c r="G16" s="38">
        <v>17554875</v>
      </c>
      <c r="H16" s="38" t="s">
        <v>16</v>
      </c>
      <c r="I16" s="37">
        <v>23</v>
      </c>
      <c r="J16" s="33">
        <v>454991.11</v>
      </c>
      <c r="K16" s="39">
        <v>4501392</v>
      </c>
      <c r="L16" s="40" t="s">
        <v>340</v>
      </c>
    </row>
    <row r="17" spans="1:12" x14ac:dyDescent="0.25">
      <c r="A17" s="41" t="s">
        <v>303</v>
      </c>
      <c r="B17" s="37" t="s">
        <v>304</v>
      </c>
      <c r="C17" s="37" t="s">
        <v>18</v>
      </c>
      <c r="D17" s="37" t="s">
        <v>305</v>
      </c>
      <c r="E17" s="37" t="s">
        <v>14</v>
      </c>
      <c r="F17" s="37" t="s">
        <v>68</v>
      </c>
      <c r="G17" s="38">
        <v>10655502.279999999</v>
      </c>
      <c r="H17" s="38" t="s">
        <v>35</v>
      </c>
      <c r="I17" s="37">
        <v>15</v>
      </c>
      <c r="J17" s="33">
        <v>286610.31</v>
      </c>
      <c r="K17" s="39">
        <v>9877167</v>
      </c>
      <c r="L17" s="40" t="s">
        <v>41</v>
      </c>
    </row>
    <row r="18" spans="1:12" x14ac:dyDescent="0.25">
      <c r="A18" s="41" t="s">
        <v>92</v>
      </c>
      <c r="B18" s="37" t="s">
        <v>93</v>
      </c>
      <c r="C18" s="37" t="s">
        <v>64</v>
      </c>
      <c r="D18" s="37" t="s">
        <v>94</v>
      </c>
      <c r="E18" s="37" t="s">
        <v>14</v>
      </c>
      <c r="F18" s="37" t="s">
        <v>34</v>
      </c>
      <c r="G18" s="38">
        <v>13869209.25</v>
      </c>
      <c r="H18" s="38" t="s">
        <v>35</v>
      </c>
      <c r="I18" s="37">
        <v>5</v>
      </c>
      <c r="J18" s="33">
        <v>281493.83</v>
      </c>
      <c r="K18" s="39">
        <v>381260</v>
      </c>
      <c r="L18" s="40" t="s">
        <v>88</v>
      </c>
    </row>
    <row r="19" spans="1:12" x14ac:dyDescent="0.25">
      <c r="A19" s="41" t="s">
        <v>330</v>
      </c>
      <c r="B19" s="37" t="s">
        <v>331</v>
      </c>
      <c r="C19" s="37" t="s">
        <v>18</v>
      </c>
      <c r="D19" s="37" t="s">
        <v>332</v>
      </c>
      <c r="E19" s="37" t="s">
        <v>14</v>
      </c>
      <c r="F19" s="37" t="s">
        <v>164</v>
      </c>
      <c r="G19" s="38">
        <v>20564386.379999999</v>
      </c>
      <c r="H19" s="38" t="s">
        <v>16</v>
      </c>
      <c r="I19" s="37">
        <v>9</v>
      </c>
      <c r="J19" s="33">
        <v>220928.36</v>
      </c>
      <c r="K19" s="39">
        <v>2218096</v>
      </c>
      <c r="L19" s="40" t="s">
        <v>36</v>
      </c>
    </row>
    <row r="20" spans="1:12" x14ac:dyDescent="0.25">
      <c r="A20" s="41" t="s">
        <v>69</v>
      </c>
      <c r="B20" s="37" t="s">
        <v>70</v>
      </c>
      <c r="C20" s="37" t="s">
        <v>64</v>
      </c>
      <c r="D20" s="37" t="s">
        <v>71</v>
      </c>
      <c r="E20" s="37" t="s">
        <v>14</v>
      </c>
      <c r="F20" s="37" t="s">
        <v>72</v>
      </c>
      <c r="G20" s="38">
        <v>38274439.770000003</v>
      </c>
      <c r="H20" s="38" t="s">
        <v>73</v>
      </c>
      <c r="I20" s="37">
        <v>76</v>
      </c>
      <c r="J20" s="33">
        <v>213919.09</v>
      </c>
      <c r="K20" s="39">
        <v>675254</v>
      </c>
      <c r="L20" s="40" t="s">
        <v>74</v>
      </c>
    </row>
    <row r="21" spans="1:12" x14ac:dyDescent="0.25">
      <c r="A21" s="41" t="s">
        <v>369</v>
      </c>
      <c r="B21" s="37" t="s">
        <v>370</v>
      </c>
      <c r="C21" s="37" t="s">
        <v>18</v>
      </c>
      <c r="D21" s="37" t="s">
        <v>371</v>
      </c>
      <c r="E21" s="37" t="s">
        <v>14</v>
      </c>
      <c r="F21" s="37" t="s">
        <v>22</v>
      </c>
      <c r="G21" s="38">
        <v>10968901.1</v>
      </c>
      <c r="H21" s="38" t="s">
        <v>23</v>
      </c>
      <c r="I21" s="37">
        <v>14</v>
      </c>
      <c r="J21" s="33">
        <v>205506.83</v>
      </c>
      <c r="K21" s="39">
        <v>14320422</v>
      </c>
      <c r="L21" s="40" t="s">
        <v>36</v>
      </c>
    </row>
    <row r="22" spans="1:12" x14ac:dyDescent="0.25">
      <c r="A22" s="41" t="s">
        <v>137</v>
      </c>
      <c r="B22" s="37" t="s">
        <v>138</v>
      </c>
      <c r="C22" s="37" t="s">
        <v>18</v>
      </c>
      <c r="D22" s="37" t="s">
        <v>139</v>
      </c>
      <c r="E22" s="37" t="s">
        <v>14</v>
      </c>
      <c r="F22" s="37" t="s">
        <v>34</v>
      </c>
      <c r="G22" s="38">
        <v>4566748.91</v>
      </c>
      <c r="H22" s="38" t="s">
        <v>35</v>
      </c>
      <c r="I22" s="37">
        <v>132</v>
      </c>
      <c r="J22" s="33">
        <v>181876.74</v>
      </c>
      <c r="K22" s="39">
        <v>7681093</v>
      </c>
      <c r="L22" s="40" t="s">
        <v>140</v>
      </c>
    </row>
    <row r="23" spans="1:12" x14ac:dyDescent="0.25">
      <c r="A23" s="41" t="s">
        <v>50</v>
      </c>
      <c r="B23" s="37" t="s">
        <v>51</v>
      </c>
      <c r="C23" s="37" t="s">
        <v>18</v>
      </c>
      <c r="D23" s="37" t="s">
        <v>52</v>
      </c>
      <c r="E23" s="37" t="s">
        <v>14</v>
      </c>
      <c r="F23" s="37" t="s">
        <v>34</v>
      </c>
      <c r="G23" s="38">
        <v>857694.76</v>
      </c>
      <c r="H23" s="38" t="s">
        <v>40</v>
      </c>
      <c r="I23" s="37">
        <v>119</v>
      </c>
      <c r="J23" s="33">
        <v>165051.39000000001</v>
      </c>
      <c r="K23" s="39">
        <v>102354761</v>
      </c>
      <c r="L23" s="40" t="s">
        <v>53</v>
      </c>
    </row>
    <row r="24" spans="1:12" x14ac:dyDescent="0.25">
      <c r="A24" s="41" t="s">
        <v>176</v>
      </c>
      <c r="B24" s="37" t="s">
        <v>177</v>
      </c>
      <c r="C24" s="37" t="s">
        <v>64</v>
      </c>
      <c r="D24" s="37" t="s">
        <v>178</v>
      </c>
      <c r="E24" s="37" t="s">
        <v>14</v>
      </c>
      <c r="F24" s="37" t="s">
        <v>22</v>
      </c>
      <c r="G24" s="38">
        <v>43238212.5</v>
      </c>
      <c r="H24" s="38" t="s">
        <v>83</v>
      </c>
      <c r="I24" s="37">
        <v>27</v>
      </c>
      <c r="J24" s="33">
        <v>158336.21</v>
      </c>
      <c r="K24" s="39">
        <v>219387</v>
      </c>
      <c r="L24" s="40" t="s">
        <v>30</v>
      </c>
    </row>
    <row r="25" spans="1:12" x14ac:dyDescent="0.25">
      <c r="A25" s="41" t="s">
        <v>279</v>
      </c>
      <c r="B25" s="37" t="s">
        <v>280</v>
      </c>
      <c r="C25" s="37" t="s">
        <v>64</v>
      </c>
      <c r="D25" s="37" t="s">
        <v>281</v>
      </c>
      <c r="E25" s="37" t="s">
        <v>14</v>
      </c>
      <c r="F25" s="37" t="s">
        <v>15</v>
      </c>
      <c r="G25" s="38">
        <v>52543509.43</v>
      </c>
      <c r="H25" s="38" t="s">
        <v>129</v>
      </c>
      <c r="I25" s="37">
        <v>153</v>
      </c>
      <c r="J25" s="33">
        <v>135137.64000000001</v>
      </c>
      <c r="K25" s="39">
        <v>572214</v>
      </c>
      <c r="L25" s="40" t="s">
        <v>63</v>
      </c>
    </row>
    <row r="26" spans="1:12" x14ac:dyDescent="0.25">
      <c r="A26" s="41" t="s">
        <v>42</v>
      </c>
      <c r="B26" s="37" t="s">
        <v>43</v>
      </c>
      <c r="C26" s="37" t="s">
        <v>18</v>
      </c>
      <c r="D26" s="37" t="s">
        <v>44</v>
      </c>
      <c r="E26" s="37" t="s">
        <v>14</v>
      </c>
      <c r="F26" s="37" t="s">
        <v>34</v>
      </c>
      <c r="G26" s="38">
        <v>7280801.0499999998</v>
      </c>
      <c r="H26" s="38" t="s">
        <v>35</v>
      </c>
      <c r="I26" s="37">
        <v>66</v>
      </c>
      <c r="J26" s="33">
        <v>120468.33</v>
      </c>
      <c r="K26" s="39">
        <v>11020264</v>
      </c>
      <c r="L26" s="40" t="s">
        <v>45</v>
      </c>
    </row>
    <row r="27" spans="1:12" x14ac:dyDescent="0.25">
      <c r="A27" s="41" t="s">
        <v>54</v>
      </c>
      <c r="B27" s="37" t="s">
        <v>55</v>
      </c>
      <c r="C27" s="37" t="s">
        <v>18</v>
      </c>
      <c r="D27" s="37" t="s">
        <v>56</v>
      </c>
      <c r="E27" s="37" t="s">
        <v>14</v>
      </c>
      <c r="F27" s="37" t="s">
        <v>57</v>
      </c>
      <c r="G27" s="38">
        <v>1966683.05</v>
      </c>
      <c r="H27" s="38" t="s">
        <v>58</v>
      </c>
      <c r="I27" s="37">
        <v>106</v>
      </c>
      <c r="J27" s="33">
        <v>114612.82</v>
      </c>
      <c r="K27" s="39">
        <v>9762523</v>
      </c>
      <c r="L27" s="40" t="s">
        <v>53</v>
      </c>
    </row>
    <row r="28" spans="1:12" x14ac:dyDescent="0.25">
      <c r="A28" s="41" t="s">
        <v>113</v>
      </c>
      <c r="B28" s="37" t="s">
        <v>114</v>
      </c>
      <c r="C28" s="37" t="s">
        <v>18</v>
      </c>
      <c r="D28" s="37" t="s">
        <v>115</v>
      </c>
      <c r="E28" s="37" t="s">
        <v>14</v>
      </c>
      <c r="F28" s="37" t="s">
        <v>34</v>
      </c>
      <c r="G28" s="38">
        <v>1263339.29</v>
      </c>
      <c r="H28" s="38" t="s">
        <v>35</v>
      </c>
      <c r="I28" s="37">
        <v>39</v>
      </c>
      <c r="J28" s="33">
        <v>102885.31</v>
      </c>
      <c r="K28" s="39">
        <v>14495468</v>
      </c>
      <c r="L28" s="40" t="s">
        <v>41</v>
      </c>
    </row>
    <row r="29" spans="1:12" x14ac:dyDescent="0.25">
      <c r="A29" s="41" t="s">
        <v>230</v>
      </c>
      <c r="B29" s="37" t="s">
        <v>231</v>
      </c>
      <c r="C29" s="37" t="s">
        <v>64</v>
      </c>
      <c r="D29" s="37" t="s">
        <v>232</v>
      </c>
      <c r="E29" s="37" t="s">
        <v>14</v>
      </c>
      <c r="F29" s="37" t="s">
        <v>68</v>
      </c>
      <c r="G29" s="38">
        <v>27788606.079999998</v>
      </c>
      <c r="H29" s="38" t="s">
        <v>233</v>
      </c>
      <c r="I29" s="37">
        <v>21</v>
      </c>
      <c r="J29" s="33">
        <v>98900.06</v>
      </c>
      <c r="K29" s="39">
        <v>1127291</v>
      </c>
      <c r="L29" s="40" t="s">
        <v>234</v>
      </c>
    </row>
    <row r="30" spans="1:12" x14ac:dyDescent="0.25">
      <c r="A30" s="41" t="s">
        <v>198</v>
      </c>
      <c r="B30" s="37" t="s">
        <v>199</v>
      </c>
      <c r="C30" s="37" t="s">
        <v>18</v>
      </c>
      <c r="D30" s="37" t="s">
        <v>200</v>
      </c>
      <c r="E30" s="37" t="s">
        <v>14</v>
      </c>
      <c r="F30" s="37" t="s">
        <v>22</v>
      </c>
      <c r="G30" s="38">
        <v>5288077</v>
      </c>
      <c r="H30" s="38" t="s">
        <v>83</v>
      </c>
      <c r="I30" s="37">
        <v>33</v>
      </c>
      <c r="J30" s="33">
        <v>85566.89</v>
      </c>
      <c r="K30" s="39">
        <v>4407</v>
      </c>
      <c r="L30" s="40" t="s">
        <v>53</v>
      </c>
    </row>
    <row r="31" spans="1:12" x14ac:dyDescent="0.25">
      <c r="A31" s="41" t="s">
        <v>290</v>
      </c>
      <c r="B31" s="37" t="s">
        <v>291</v>
      </c>
      <c r="C31" s="37" t="s">
        <v>64</v>
      </c>
      <c r="D31" s="37" t="s">
        <v>292</v>
      </c>
      <c r="E31" s="37" t="s">
        <v>14</v>
      </c>
      <c r="F31" s="37" t="s">
        <v>34</v>
      </c>
      <c r="G31" s="38">
        <v>128036731.65000001</v>
      </c>
      <c r="H31" s="38" t="s">
        <v>129</v>
      </c>
      <c r="I31" s="37">
        <v>41</v>
      </c>
      <c r="J31" s="33">
        <v>73024.17</v>
      </c>
      <c r="K31" s="39">
        <v>17882</v>
      </c>
      <c r="L31" s="40" t="s">
        <v>293</v>
      </c>
    </row>
    <row r="32" spans="1:12" x14ac:dyDescent="0.25">
      <c r="A32" s="41" t="s">
        <v>344</v>
      </c>
      <c r="B32" s="37" t="s">
        <v>345</v>
      </c>
      <c r="C32" s="37" t="s">
        <v>18</v>
      </c>
      <c r="D32" s="37" t="s">
        <v>346</v>
      </c>
      <c r="E32" s="37" t="s">
        <v>14</v>
      </c>
      <c r="F32" s="37" t="s">
        <v>15</v>
      </c>
      <c r="G32" s="38">
        <v>962304.6</v>
      </c>
      <c r="H32" s="38" t="s">
        <v>347</v>
      </c>
      <c r="I32" s="37">
        <v>15</v>
      </c>
      <c r="J32" s="33">
        <v>69518.77</v>
      </c>
      <c r="K32" s="39">
        <v>4667459</v>
      </c>
      <c r="L32" s="40" t="s">
        <v>53</v>
      </c>
    </row>
    <row r="33" spans="1:12" x14ac:dyDescent="0.25">
      <c r="A33" s="41" t="s">
        <v>208</v>
      </c>
      <c r="B33" s="37" t="s">
        <v>209</v>
      </c>
      <c r="C33" s="37" t="s">
        <v>18</v>
      </c>
      <c r="D33" s="37" t="s">
        <v>210</v>
      </c>
      <c r="E33" s="37" t="s">
        <v>14</v>
      </c>
      <c r="F33" s="37" t="s">
        <v>34</v>
      </c>
      <c r="G33" s="38">
        <v>451451.92</v>
      </c>
      <c r="H33" s="38" t="s">
        <v>35</v>
      </c>
      <c r="I33" s="37">
        <v>68</v>
      </c>
      <c r="J33" s="33">
        <v>64147.6</v>
      </c>
      <c r="K33" s="39">
        <v>24326753</v>
      </c>
      <c r="L33" s="40" t="s">
        <v>88</v>
      </c>
    </row>
    <row r="34" spans="1:12" x14ac:dyDescent="0.25">
      <c r="A34" s="41" t="s">
        <v>262</v>
      </c>
      <c r="B34" s="37" t="s">
        <v>263</v>
      </c>
      <c r="C34" s="37" t="s">
        <v>18</v>
      </c>
      <c r="D34" s="37" t="s">
        <v>264</v>
      </c>
      <c r="E34" s="37" t="s">
        <v>14</v>
      </c>
      <c r="F34" s="37" t="s">
        <v>72</v>
      </c>
      <c r="G34" s="38">
        <v>2006875</v>
      </c>
      <c r="H34" s="38" t="s">
        <v>40</v>
      </c>
      <c r="I34" s="37">
        <v>26</v>
      </c>
      <c r="J34" s="33">
        <v>63992.800000000003</v>
      </c>
      <c r="K34" s="39">
        <v>1921413</v>
      </c>
      <c r="L34" s="40" t="s">
        <v>36</v>
      </c>
    </row>
    <row r="35" spans="1:12" x14ac:dyDescent="0.25">
      <c r="A35" s="41" t="s">
        <v>273</v>
      </c>
      <c r="B35" s="37" t="s">
        <v>274</v>
      </c>
      <c r="C35" s="37" t="s">
        <v>18</v>
      </c>
      <c r="D35" s="37" t="s">
        <v>275</v>
      </c>
      <c r="E35" s="37" t="s">
        <v>14</v>
      </c>
      <c r="F35" s="37" t="s">
        <v>164</v>
      </c>
      <c r="G35" s="38">
        <v>1375206.81</v>
      </c>
      <c r="H35" s="38" t="s">
        <v>16</v>
      </c>
      <c r="I35" s="37">
        <v>22</v>
      </c>
      <c r="J35" s="33">
        <v>62639.07</v>
      </c>
      <c r="K35" s="39">
        <v>11981857</v>
      </c>
      <c r="L35" s="40" t="s">
        <v>234</v>
      </c>
    </row>
    <row r="36" spans="1:12" x14ac:dyDescent="0.25">
      <c r="A36" s="41" t="s">
        <v>201</v>
      </c>
      <c r="B36" s="37" t="s">
        <v>202</v>
      </c>
      <c r="C36" s="37" t="s">
        <v>18</v>
      </c>
      <c r="D36" s="37" t="s">
        <v>203</v>
      </c>
      <c r="E36" s="37" t="s">
        <v>14</v>
      </c>
      <c r="F36" s="37" t="s">
        <v>204</v>
      </c>
      <c r="G36" s="38">
        <v>2974850.71</v>
      </c>
      <c r="H36" s="38" t="s">
        <v>129</v>
      </c>
      <c r="I36" s="37">
        <v>18</v>
      </c>
      <c r="J36" s="33">
        <v>56754.67</v>
      </c>
      <c r="K36" s="39">
        <v>2826636</v>
      </c>
      <c r="L36" s="40" t="s">
        <v>88</v>
      </c>
    </row>
    <row r="37" spans="1:12" x14ac:dyDescent="0.25">
      <c r="A37" s="41" t="s">
        <v>218</v>
      </c>
      <c r="B37" s="37" t="s">
        <v>219</v>
      </c>
      <c r="C37" s="37" t="s">
        <v>18</v>
      </c>
      <c r="D37" s="37" t="s">
        <v>220</v>
      </c>
      <c r="E37" s="37" t="s">
        <v>14</v>
      </c>
      <c r="F37" s="37" t="s">
        <v>34</v>
      </c>
      <c r="G37" s="38">
        <v>2965967.45</v>
      </c>
      <c r="H37" s="38" t="s">
        <v>16</v>
      </c>
      <c r="I37" s="37">
        <v>27</v>
      </c>
      <c r="J37" s="33">
        <v>53145.440000000002</v>
      </c>
      <c r="K37" s="39">
        <v>28669305</v>
      </c>
      <c r="L37" s="40" t="s">
        <v>221</v>
      </c>
    </row>
    <row r="38" spans="1:12" x14ac:dyDescent="0.25">
      <c r="A38" s="41" t="s">
        <v>195</v>
      </c>
      <c r="B38" s="37" t="s">
        <v>196</v>
      </c>
      <c r="C38" s="37" t="s">
        <v>64</v>
      </c>
      <c r="D38" s="37" t="s">
        <v>197</v>
      </c>
      <c r="E38" s="37" t="s">
        <v>14</v>
      </c>
      <c r="F38" s="37" t="s">
        <v>22</v>
      </c>
      <c r="G38" s="38">
        <v>19587707.100000001</v>
      </c>
      <c r="H38" s="38" t="s">
        <v>73</v>
      </c>
      <c r="I38" s="37">
        <v>4</v>
      </c>
      <c r="J38" s="33">
        <v>47547.58</v>
      </c>
      <c r="K38" s="39">
        <v>8200</v>
      </c>
      <c r="L38" s="40" t="s">
        <v>53</v>
      </c>
    </row>
    <row r="39" spans="1:12" x14ac:dyDescent="0.25">
      <c r="A39" s="41" t="s">
        <v>130</v>
      </c>
      <c r="B39" s="37" t="s">
        <v>131</v>
      </c>
      <c r="C39" s="37" t="s">
        <v>18</v>
      </c>
      <c r="D39" s="37" t="s">
        <v>132</v>
      </c>
      <c r="E39" s="37" t="s">
        <v>14</v>
      </c>
      <c r="F39" s="37" t="s">
        <v>68</v>
      </c>
      <c r="G39" s="38">
        <v>9065787.9000000004</v>
      </c>
      <c r="H39" s="38" t="s">
        <v>133</v>
      </c>
      <c r="I39" s="37">
        <v>36</v>
      </c>
      <c r="J39" s="33">
        <v>47467.77</v>
      </c>
      <c r="K39" s="39">
        <v>15583592</v>
      </c>
      <c r="L39" s="40" t="s">
        <v>30</v>
      </c>
    </row>
    <row r="40" spans="1:12" x14ac:dyDescent="0.25">
      <c r="A40" s="41" t="s">
        <v>348</v>
      </c>
      <c r="B40" s="37" t="s">
        <v>349</v>
      </c>
      <c r="C40" s="37" t="s">
        <v>64</v>
      </c>
      <c r="D40" s="37" t="s">
        <v>350</v>
      </c>
      <c r="E40" s="37" t="s">
        <v>14</v>
      </c>
      <c r="F40" s="37" t="s">
        <v>68</v>
      </c>
      <c r="G40" s="38">
        <v>19517672.050000001</v>
      </c>
      <c r="H40" s="38" t="s">
        <v>233</v>
      </c>
      <c r="I40" s="37">
        <v>9</v>
      </c>
      <c r="J40" s="33">
        <v>43436.02</v>
      </c>
      <c r="K40" s="39">
        <v>23112</v>
      </c>
      <c r="L40" s="40" t="s">
        <v>41</v>
      </c>
    </row>
    <row r="41" spans="1:12" x14ac:dyDescent="0.25">
      <c r="A41" s="41" t="s">
        <v>341</v>
      </c>
      <c r="B41" s="37" t="s">
        <v>342</v>
      </c>
      <c r="C41" s="37" t="s">
        <v>18</v>
      </c>
      <c r="D41" s="37" t="s">
        <v>343</v>
      </c>
      <c r="E41" s="37" t="s">
        <v>14</v>
      </c>
      <c r="F41" s="37" t="s">
        <v>22</v>
      </c>
      <c r="G41" s="38">
        <v>7113578.6299999999</v>
      </c>
      <c r="H41" s="38" t="s">
        <v>233</v>
      </c>
      <c r="I41" s="37">
        <v>6</v>
      </c>
      <c r="J41" s="33">
        <v>41615.269999999997</v>
      </c>
      <c r="K41" s="39">
        <v>320122</v>
      </c>
      <c r="L41" s="40" t="s">
        <v>17</v>
      </c>
    </row>
    <row r="42" spans="1:12" x14ac:dyDescent="0.25">
      <c r="A42" s="41" t="s">
        <v>134</v>
      </c>
      <c r="B42" s="37" t="s">
        <v>135</v>
      </c>
      <c r="C42" s="37" t="s">
        <v>18</v>
      </c>
      <c r="D42" s="37" t="s">
        <v>136</v>
      </c>
      <c r="E42" s="37" t="s">
        <v>14</v>
      </c>
      <c r="F42" s="37" t="s">
        <v>68</v>
      </c>
      <c r="G42" s="38">
        <v>2374807.64</v>
      </c>
      <c r="H42" s="38" t="s">
        <v>40</v>
      </c>
      <c r="I42" s="37">
        <v>22</v>
      </c>
      <c r="J42" s="33">
        <v>27142.12</v>
      </c>
      <c r="K42" s="39">
        <v>2436326</v>
      </c>
      <c r="L42" s="40" t="s">
        <v>30</v>
      </c>
    </row>
    <row r="43" spans="1:12" x14ac:dyDescent="0.25">
      <c r="A43" s="41" t="s">
        <v>75</v>
      </c>
      <c r="B43" s="37" t="s">
        <v>76</v>
      </c>
      <c r="C43" s="37" t="s">
        <v>64</v>
      </c>
      <c r="D43" s="37" t="s">
        <v>77</v>
      </c>
      <c r="E43" s="37" t="s">
        <v>14</v>
      </c>
      <c r="F43" s="37" t="s">
        <v>78</v>
      </c>
      <c r="G43" s="38">
        <v>30460912.800000001</v>
      </c>
      <c r="H43" s="37" t="s">
        <v>79</v>
      </c>
      <c r="I43" s="37">
        <v>6</v>
      </c>
      <c r="J43" s="33">
        <v>26650.53</v>
      </c>
      <c r="K43" s="42">
        <v>59500</v>
      </c>
      <c r="L43" s="40" t="s">
        <v>30</v>
      </c>
    </row>
    <row r="44" spans="1:12" x14ac:dyDescent="0.25">
      <c r="A44" s="41" t="s">
        <v>25</v>
      </c>
      <c r="B44" s="37" t="s">
        <v>26</v>
      </c>
      <c r="C44" s="37" t="s">
        <v>18</v>
      </c>
      <c r="D44" s="37" t="s">
        <v>27</v>
      </c>
      <c r="E44" s="37" t="s">
        <v>14</v>
      </c>
      <c r="F44" s="37" t="s">
        <v>28</v>
      </c>
      <c r="G44" s="38">
        <v>2171556.86</v>
      </c>
      <c r="H44" s="38" t="s">
        <v>29</v>
      </c>
      <c r="I44" s="37">
        <v>23</v>
      </c>
      <c r="J44" s="33">
        <v>24833.68</v>
      </c>
      <c r="K44" s="39">
        <v>4450508</v>
      </c>
      <c r="L44" s="40" t="s">
        <v>30</v>
      </c>
    </row>
    <row r="45" spans="1:12" x14ac:dyDescent="0.25">
      <c r="A45" s="41" t="s">
        <v>315</v>
      </c>
      <c r="B45" s="37" t="s">
        <v>316</v>
      </c>
      <c r="C45" s="37" t="s">
        <v>64</v>
      </c>
      <c r="D45" s="37" t="s">
        <v>317</v>
      </c>
      <c r="E45" s="37" t="s">
        <v>14</v>
      </c>
      <c r="F45" s="37" t="s">
        <v>15</v>
      </c>
      <c r="G45" s="38">
        <v>58654287.719999999</v>
      </c>
      <c r="H45" s="38" t="s">
        <v>271</v>
      </c>
      <c r="I45" s="37">
        <v>18</v>
      </c>
      <c r="J45" s="33">
        <v>24612.82</v>
      </c>
      <c r="K45" s="39">
        <v>446625</v>
      </c>
      <c r="L45" s="40" t="s">
        <v>226</v>
      </c>
    </row>
    <row r="46" spans="1:12" x14ac:dyDescent="0.25">
      <c r="A46" s="41" t="s">
        <v>192</v>
      </c>
      <c r="B46" s="37" t="s">
        <v>193</v>
      </c>
      <c r="C46" s="37" t="s">
        <v>18</v>
      </c>
      <c r="D46" s="37" t="s">
        <v>194</v>
      </c>
      <c r="E46" s="37" t="s">
        <v>14</v>
      </c>
      <c r="F46" s="37" t="s">
        <v>22</v>
      </c>
      <c r="G46" s="38">
        <v>5400000</v>
      </c>
      <c r="H46" s="38" t="s">
        <v>35</v>
      </c>
      <c r="I46" s="37">
        <v>5</v>
      </c>
      <c r="J46" s="33">
        <v>24293.05</v>
      </c>
      <c r="K46" s="39">
        <v>2861</v>
      </c>
      <c r="L46" s="40" t="s">
        <v>17</v>
      </c>
    </row>
    <row r="47" spans="1:12" x14ac:dyDescent="0.25">
      <c r="A47" s="41" t="s">
        <v>294</v>
      </c>
      <c r="B47" s="37" t="s">
        <v>295</v>
      </c>
      <c r="C47" s="37" t="s">
        <v>18</v>
      </c>
      <c r="D47" s="37" t="s">
        <v>296</v>
      </c>
      <c r="E47" s="37" t="s">
        <v>14</v>
      </c>
      <c r="F47" s="37" t="s">
        <v>204</v>
      </c>
      <c r="G47" s="38">
        <v>5474999.9699999997</v>
      </c>
      <c r="H47" s="38" t="s">
        <v>35</v>
      </c>
      <c r="I47" s="37">
        <v>30</v>
      </c>
      <c r="J47" s="33">
        <v>21630.46</v>
      </c>
      <c r="K47" s="39">
        <v>442759</v>
      </c>
      <c r="L47" s="40" t="s">
        <v>41</v>
      </c>
    </row>
    <row r="48" spans="1:12" x14ac:dyDescent="0.25">
      <c r="A48" s="41" t="s">
        <v>241</v>
      </c>
      <c r="B48" s="37" t="s">
        <v>242</v>
      </c>
      <c r="C48" s="37" t="s">
        <v>18</v>
      </c>
      <c r="D48" s="37" t="s">
        <v>243</v>
      </c>
      <c r="E48" s="37" t="s">
        <v>14</v>
      </c>
      <c r="F48" s="37" t="s">
        <v>68</v>
      </c>
      <c r="G48" s="38">
        <v>630127.31000000006</v>
      </c>
      <c r="H48" s="38" t="s">
        <v>40</v>
      </c>
      <c r="I48" s="37">
        <v>12</v>
      </c>
      <c r="J48" s="33">
        <v>19447.22</v>
      </c>
      <c r="K48" s="39">
        <v>418808</v>
      </c>
      <c r="L48" s="40" t="s">
        <v>53</v>
      </c>
    </row>
    <row r="49" spans="1:12" x14ac:dyDescent="0.25">
      <c r="A49" s="41" t="s">
        <v>235</v>
      </c>
      <c r="B49" s="37" t="s">
        <v>236</v>
      </c>
      <c r="C49" s="37" t="s">
        <v>18</v>
      </c>
      <c r="D49" s="37" t="s">
        <v>237</v>
      </c>
      <c r="E49" s="37" t="s">
        <v>14</v>
      </c>
      <c r="F49" s="37" t="s">
        <v>68</v>
      </c>
      <c r="G49" s="32">
        <v>371493.75</v>
      </c>
      <c r="H49" s="38" t="s">
        <v>16</v>
      </c>
      <c r="I49" s="37">
        <v>4</v>
      </c>
      <c r="J49" s="33">
        <v>17393.09</v>
      </c>
      <c r="K49" s="39">
        <v>11463000</v>
      </c>
      <c r="L49" s="40" t="s">
        <v>53</v>
      </c>
    </row>
    <row r="50" spans="1:12" x14ac:dyDescent="0.25">
      <c r="A50" s="41" t="s">
        <v>300</v>
      </c>
      <c r="B50" s="37" t="s">
        <v>301</v>
      </c>
      <c r="C50" s="37" t="s">
        <v>18</v>
      </c>
      <c r="D50" s="37" t="s">
        <v>302</v>
      </c>
      <c r="E50" s="37" t="s">
        <v>14</v>
      </c>
      <c r="F50" s="37" t="s">
        <v>72</v>
      </c>
      <c r="G50" s="38">
        <v>6408386.1900000004</v>
      </c>
      <c r="H50" s="38" t="s">
        <v>16</v>
      </c>
      <c r="I50" s="37">
        <v>26</v>
      </c>
      <c r="J50" s="33">
        <v>15300.62</v>
      </c>
      <c r="K50" s="39">
        <v>1189058</v>
      </c>
      <c r="L50" s="40" t="s">
        <v>53</v>
      </c>
    </row>
    <row r="51" spans="1:12" x14ac:dyDescent="0.25">
      <c r="A51" s="41" t="s">
        <v>31</v>
      </c>
      <c r="B51" s="37" t="s">
        <v>32</v>
      </c>
      <c r="C51" s="37" t="s">
        <v>18</v>
      </c>
      <c r="D51" s="37" t="s">
        <v>33</v>
      </c>
      <c r="E51" s="37" t="s">
        <v>14</v>
      </c>
      <c r="F51" s="37" t="s">
        <v>34</v>
      </c>
      <c r="G51" s="38">
        <v>3302512.14</v>
      </c>
      <c r="H51" s="38" t="s">
        <v>35</v>
      </c>
      <c r="I51" s="37">
        <v>12</v>
      </c>
      <c r="J51" s="33">
        <v>13623.76</v>
      </c>
      <c r="K51" s="39">
        <v>1662765</v>
      </c>
      <c r="L51" s="40" t="s">
        <v>36</v>
      </c>
    </row>
    <row r="52" spans="1:12" x14ac:dyDescent="0.25">
      <c r="A52" s="41" t="s">
        <v>59</v>
      </c>
      <c r="B52" s="37" t="s">
        <v>60</v>
      </c>
      <c r="C52" s="37" t="s">
        <v>64</v>
      </c>
      <c r="D52" s="37" t="s">
        <v>61</v>
      </c>
      <c r="E52" s="37" t="s">
        <v>14</v>
      </c>
      <c r="F52" s="37" t="s">
        <v>34</v>
      </c>
      <c r="G52" s="38">
        <v>53705733.890000001</v>
      </c>
      <c r="H52" s="37" t="s">
        <v>62</v>
      </c>
      <c r="I52" s="37">
        <v>4</v>
      </c>
      <c r="J52" s="33">
        <v>11702.28</v>
      </c>
      <c r="K52" s="42">
        <v>7672</v>
      </c>
      <c r="L52" s="40" t="s">
        <v>63</v>
      </c>
    </row>
    <row r="53" spans="1:12" x14ac:dyDescent="0.25">
      <c r="A53" s="41" t="s">
        <v>126</v>
      </c>
      <c r="B53" s="37" t="s">
        <v>127</v>
      </c>
      <c r="C53" s="37" t="s">
        <v>18</v>
      </c>
      <c r="D53" s="37" t="s">
        <v>128</v>
      </c>
      <c r="E53" s="37" t="s">
        <v>14</v>
      </c>
      <c r="F53" s="37" t="s">
        <v>57</v>
      </c>
      <c r="G53" s="38">
        <v>3814208.91</v>
      </c>
      <c r="H53" s="38" t="s">
        <v>129</v>
      </c>
      <c r="I53" s="37">
        <v>23</v>
      </c>
      <c r="J53" s="33">
        <v>9118.77</v>
      </c>
      <c r="K53" s="39">
        <v>3383318</v>
      </c>
      <c r="L53" s="40" t="s">
        <v>53</v>
      </c>
    </row>
    <row r="54" spans="1:12" x14ac:dyDescent="0.25">
      <c r="A54" s="41" t="s">
        <v>256</v>
      </c>
      <c r="B54" s="37" t="s">
        <v>257</v>
      </c>
      <c r="C54" s="37" t="s">
        <v>18</v>
      </c>
      <c r="D54" s="37" t="s">
        <v>258</v>
      </c>
      <c r="E54" s="37" t="s">
        <v>14</v>
      </c>
      <c r="F54" s="37" t="s">
        <v>34</v>
      </c>
      <c r="G54" s="38">
        <v>4153543.88</v>
      </c>
      <c r="H54" s="38" t="s">
        <v>129</v>
      </c>
      <c r="I54" s="37">
        <v>7</v>
      </c>
      <c r="J54" s="33">
        <v>9115.2099999999991</v>
      </c>
      <c r="K54" s="39">
        <v>85895</v>
      </c>
      <c r="L54" s="40" t="s">
        <v>63</v>
      </c>
    </row>
    <row r="55" spans="1:12" x14ac:dyDescent="0.25">
      <c r="A55" s="41" t="s">
        <v>351</v>
      </c>
      <c r="B55" s="37" t="s">
        <v>352</v>
      </c>
      <c r="C55" s="37" t="s">
        <v>18</v>
      </c>
      <c r="D55" s="37" t="s">
        <v>353</v>
      </c>
      <c r="E55" s="37" t="s">
        <v>14</v>
      </c>
      <c r="F55" s="37" t="s">
        <v>57</v>
      </c>
      <c r="G55" s="38">
        <v>1181268.71</v>
      </c>
      <c r="H55" s="38" t="s">
        <v>35</v>
      </c>
      <c r="I55" s="37">
        <v>15</v>
      </c>
      <c r="J55" s="33">
        <v>5820.13</v>
      </c>
      <c r="K55" s="39">
        <v>2530593</v>
      </c>
      <c r="L55" s="40" t="s">
        <v>41</v>
      </c>
    </row>
    <row r="56" spans="1:12" x14ac:dyDescent="0.25">
      <c r="A56" s="41" t="s">
        <v>182</v>
      </c>
      <c r="B56" s="37" t="s">
        <v>183</v>
      </c>
      <c r="C56" s="37" t="s">
        <v>64</v>
      </c>
      <c r="D56" s="37" t="s">
        <v>184</v>
      </c>
      <c r="E56" s="37" t="s">
        <v>14</v>
      </c>
      <c r="F56" s="37" t="s">
        <v>34</v>
      </c>
      <c r="G56" s="38">
        <v>175712161.40000001</v>
      </c>
      <c r="H56" s="38" t="s">
        <v>119</v>
      </c>
      <c r="I56" s="37">
        <v>10</v>
      </c>
      <c r="J56" s="33">
        <v>5051.66</v>
      </c>
      <c r="K56" s="39">
        <v>452</v>
      </c>
      <c r="L56" s="40" t="s">
        <v>63</v>
      </c>
    </row>
    <row r="57" spans="1:12" x14ac:dyDescent="0.25">
      <c r="A57" s="41" t="s">
        <v>253</v>
      </c>
      <c r="B57" s="37" t="s">
        <v>254</v>
      </c>
      <c r="C57" s="37" t="s">
        <v>18</v>
      </c>
      <c r="D57" s="37" t="s">
        <v>255</v>
      </c>
      <c r="E57" s="37" t="s">
        <v>14</v>
      </c>
      <c r="F57" s="37" t="s">
        <v>34</v>
      </c>
      <c r="G57" s="38">
        <v>2462812.5</v>
      </c>
      <c r="H57" s="38" t="s">
        <v>23</v>
      </c>
      <c r="I57" s="37">
        <v>10</v>
      </c>
      <c r="J57" s="33">
        <v>4687.8599999999997</v>
      </c>
      <c r="K57" s="39">
        <v>897609</v>
      </c>
      <c r="L57" s="40" t="s">
        <v>53</v>
      </c>
    </row>
    <row r="58" spans="1:12" x14ac:dyDescent="0.25">
      <c r="A58" s="41" t="s">
        <v>268</v>
      </c>
      <c r="B58" s="37" t="s">
        <v>269</v>
      </c>
      <c r="C58" s="37" t="s">
        <v>18</v>
      </c>
      <c r="D58" s="37" t="s">
        <v>270</v>
      </c>
      <c r="E58" s="37" t="s">
        <v>14</v>
      </c>
      <c r="F58" s="37" t="s">
        <v>28</v>
      </c>
      <c r="G58" s="38">
        <v>18813596.350000001</v>
      </c>
      <c r="H58" s="38" t="s">
        <v>271</v>
      </c>
      <c r="I58" s="37">
        <v>4</v>
      </c>
      <c r="J58" s="33">
        <v>4177.82</v>
      </c>
      <c r="K58" s="39">
        <v>3746</v>
      </c>
      <c r="L58" s="40" t="s">
        <v>272</v>
      </c>
    </row>
    <row r="59" spans="1:12" x14ac:dyDescent="0.25">
      <c r="A59" s="41" t="s">
        <v>366</v>
      </c>
      <c r="B59" s="37" t="s">
        <v>367</v>
      </c>
      <c r="C59" s="37" t="s">
        <v>18</v>
      </c>
      <c r="D59" s="37" t="s">
        <v>368</v>
      </c>
      <c r="E59" s="37" t="s">
        <v>14</v>
      </c>
      <c r="F59" s="37" t="s">
        <v>34</v>
      </c>
      <c r="G59" s="38">
        <v>11820731.25</v>
      </c>
      <c r="H59" s="38" t="s">
        <v>40</v>
      </c>
      <c r="I59" s="37">
        <v>1</v>
      </c>
      <c r="J59" s="33">
        <v>4000.05</v>
      </c>
      <c r="K59" s="39">
        <v>5000</v>
      </c>
      <c r="L59" s="40" t="s">
        <v>108</v>
      </c>
    </row>
    <row r="60" spans="1:12" x14ac:dyDescent="0.25">
      <c r="A60" s="41" t="s">
        <v>360</v>
      </c>
      <c r="B60" s="37" t="s">
        <v>361</v>
      </c>
      <c r="C60" s="37" t="s">
        <v>18</v>
      </c>
      <c r="D60" s="37" t="s">
        <v>362</v>
      </c>
      <c r="E60" s="37" t="s">
        <v>14</v>
      </c>
      <c r="F60" s="37" t="s">
        <v>34</v>
      </c>
      <c r="G60" s="38">
        <v>3703854</v>
      </c>
      <c r="H60" s="38" t="s">
        <v>289</v>
      </c>
      <c r="I60" s="37">
        <v>4</v>
      </c>
      <c r="J60" s="33">
        <v>3844.86</v>
      </c>
      <c r="K60" s="39">
        <v>12112</v>
      </c>
      <c r="L60" s="40" t="s">
        <v>17</v>
      </c>
    </row>
    <row r="61" spans="1:12" x14ac:dyDescent="0.25">
      <c r="A61" s="41" t="s">
        <v>222</v>
      </c>
      <c r="B61" s="37" t="s">
        <v>223</v>
      </c>
      <c r="C61" s="37" t="s">
        <v>18</v>
      </c>
      <c r="D61" s="37" t="s">
        <v>224</v>
      </c>
      <c r="E61" s="37" t="s">
        <v>14</v>
      </c>
      <c r="F61" s="37" t="s">
        <v>34</v>
      </c>
      <c r="G61" s="38">
        <v>4373641.6399999997</v>
      </c>
      <c r="H61" s="38" t="s">
        <v>225</v>
      </c>
      <c r="I61" s="37">
        <v>50</v>
      </c>
      <c r="J61" s="33">
        <v>2984.75</v>
      </c>
      <c r="K61" s="39">
        <v>32499</v>
      </c>
      <c r="L61" s="40" t="s">
        <v>226</v>
      </c>
    </row>
    <row r="62" spans="1:12" x14ac:dyDescent="0.25">
      <c r="A62" s="41" t="s">
        <v>144</v>
      </c>
      <c r="B62" s="37" t="s">
        <v>145</v>
      </c>
      <c r="C62" s="37" t="s">
        <v>18</v>
      </c>
      <c r="D62" s="37" t="s">
        <v>146</v>
      </c>
      <c r="E62" s="37" t="s">
        <v>14</v>
      </c>
      <c r="F62" s="37" t="s">
        <v>34</v>
      </c>
      <c r="G62" s="38">
        <v>2169696.59</v>
      </c>
      <c r="H62" s="38" t="s">
        <v>35</v>
      </c>
      <c r="I62" s="37">
        <v>17</v>
      </c>
      <c r="J62" s="33">
        <v>1949.51</v>
      </c>
      <c r="K62" s="39">
        <v>2134509</v>
      </c>
      <c r="L62" s="40" t="s">
        <v>17</v>
      </c>
    </row>
    <row r="63" spans="1:12" x14ac:dyDescent="0.25">
      <c r="A63" s="41" t="s">
        <v>227</v>
      </c>
      <c r="B63" s="37" t="s">
        <v>228</v>
      </c>
      <c r="C63" s="37" t="s">
        <v>18</v>
      </c>
      <c r="D63" s="37" t="s">
        <v>229</v>
      </c>
      <c r="E63" s="37" t="s">
        <v>14</v>
      </c>
      <c r="F63" s="37" t="s">
        <v>68</v>
      </c>
      <c r="G63" s="38">
        <v>1325942.8600000001</v>
      </c>
      <c r="H63" s="38" t="s">
        <v>16</v>
      </c>
      <c r="I63" s="37">
        <v>4</v>
      </c>
      <c r="J63" s="33">
        <v>1726.49</v>
      </c>
      <c r="K63" s="39">
        <v>12900164</v>
      </c>
      <c r="L63" s="40" t="s">
        <v>53</v>
      </c>
    </row>
    <row r="64" spans="1:12" x14ac:dyDescent="0.25">
      <c r="A64" s="41" t="s">
        <v>161</v>
      </c>
      <c r="B64" s="37" t="s">
        <v>162</v>
      </c>
      <c r="C64" s="37" t="s">
        <v>18</v>
      </c>
      <c r="D64" s="37" t="s">
        <v>163</v>
      </c>
      <c r="E64" s="37" t="s">
        <v>14</v>
      </c>
      <c r="F64" s="37" t="s">
        <v>164</v>
      </c>
      <c r="G64" s="38">
        <v>864298.67</v>
      </c>
      <c r="H64" s="38" t="s">
        <v>165</v>
      </c>
      <c r="I64" s="37">
        <v>1</v>
      </c>
      <c r="J64" s="33">
        <v>1460.02</v>
      </c>
      <c r="K64" s="39">
        <v>100000</v>
      </c>
      <c r="L64" s="40" t="s">
        <v>41</v>
      </c>
    </row>
    <row r="65" spans="1:12" x14ac:dyDescent="0.25">
      <c r="A65" s="41" t="s">
        <v>286</v>
      </c>
      <c r="B65" s="37" t="s">
        <v>287</v>
      </c>
      <c r="C65" s="37" t="s">
        <v>18</v>
      </c>
      <c r="D65" s="37" t="s">
        <v>288</v>
      </c>
      <c r="E65" s="37" t="s">
        <v>14</v>
      </c>
      <c r="F65" s="37" t="s">
        <v>15</v>
      </c>
      <c r="G65" s="38">
        <v>14000000</v>
      </c>
      <c r="H65" s="38" t="s">
        <v>289</v>
      </c>
      <c r="I65" s="37">
        <v>3</v>
      </c>
      <c r="J65" s="33">
        <v>1429.98</v>
      </c>
      <c r="K65" s="39">
        <v>3000</v>
      </c>
      <c r="L65" s="40" t="s">
        <v>53</v>
      </c>
    </row>
    <row r="66" spans="1:12" x14ac:dyDescent="0.25">
      <c r="A66" s="41" t="s">
        <v>211</v>
      </c>
      <c r="B66" s="37" t="s">
        <v>212</v>
      </c>
      <c r="C66" s="37" t="s">
        <v>64</v>
      </c>
      <c r="D66" s="37" t="s">
        <v>213</v>
      </c>
      <c r="E66" s="37" t="s">
        <v>14</v>
      </c>
      <c r="F66" s="37" t="s">
        <v>164</v>
      </c>
      <c r="G66" s="38">
        <v>1167164.02</v>
      </c>
      <c r="H66" s="38" t="s">
        <v>129</v>
      </c>
      <c r="I66" s="37">
        <v>5</v>
      </c>
      <c r="J66" s="33">
        <v>1326.2</v>
      </c>
      <c r="K66" s="39">
        <v>83679</v>
      </c>
      <c r="L66" s="40" t="s">
        <v>17</v>
      </c>
    </row>
    <row r="67" spans="1:12" x14ac:dyDescent="0.25">
      <c r="A67" s="41" t="s">
        <v>244</v>
      </c>
      <c r="B67" s="37" t="s">
        <v>245</v>
      </c>
      <c r="C67" s="37" t="s">
        <v>18</v>
      </c>
      <c r="D67" s="37" t="s">
        <v>246</v>
      </c>
      <c r="E67" s="37" t="s">
        <v>14</v>
      </c>
      <c r="F67" s="37" t="s">
        <v>34</v>
      </c>
      <c r="G67" s="38">
        <v>1015856.25</v>
      </c>
      <c r="H67" s="38" t="s">
        <v>40</v>
      </c>
      <c r="I67" s="37">
        <v>2</v>
      </c>
      <c r="J67" s="33">
        <v>1012.53</v>
      </c>
      <c r="K67" s="39">
        <v>25000</v>
      </c>
      <c r="L67" s="40" t="s">
        <v>53</v>
      </c>
    </row>
    <row r="68" spans="1:12" x14ac:dyDescent="0.25">
      <c r="A68" s="41" t="s">
        <v>89</v>
      </c>
      <c r="B68" s="37" t="s">
        <v>90</v>
      </c>
      <c r="C68" s="37" t="s">
        <v>18</v>
      </c>
      <c r="D68" s="37" t="s">
        <v>91</v>
      </c>
      <c r="E68" s="37" t="s">
        <v>14</v>
      </c>
      <c r="F68" s="37" t="s">
        <v>34</v>
      </c>
      <c r="G68" s="38">
        <v>961504.31</v>
      </c>
      <c r="H68" s="38" t="s">
        <v>40</v>
      </c>
      <c r="I68" s="37">
        <v>1</v>
      </c>
      <c r="J68" s="33">
        <v>675.01</v>
      </c>
      <c r="K68" s="39">
        <v>10000</v>
      </c>
      <c r="L68" s="40" t="s">
        <v>53</v>
      </c>
    </row>
    <row r="69" spans="1:12" x14ac:dyDescent="0.25">
      <c r="A69" s="41" t="s">
        <v>297</v>
      </c>
      <c r="B69" s="37" t="s">
        <v>298</v>
      </c>
      <c r="C69" s="37" t="s">
        <v>18</v>
      </c>
      <c r="D69" s="37" t="s">
        <v>299</v>
      </c>
      <c r="E69" s="37" t="s">
        <v>14</v>
      </c>
      <c r="F69" s="37" t="s">
        <v>34</v>
      </c>
      <c r="G69" s="38">
        <v>765680</v>
      </c>
      <c r="H69" s="38" t="s">
        <v>169</v>
      </c>
      <c r="I69" s="37">
        <v>3</v>
      </c>
      <c r="J69" s="33">
        <v>502.3</v>
      </c>
      <c r="K69" s="39">
        <v>52324</v>
      </c>
      <c r="L69" s="40" t="s">
        <v>53</v>
      </c>
    </row>
    <row r="70" spans="1:12" x14ac:dyDescent="0.25">
      <c r="A70" s="41" t="s">
        <v>95</v>
      </c>
      <c r="B70" s="37" t="s">
        <v>96</v>
      </c>
      <c r="C70" s="37" t="s">
        <v>18</v>
      </c>
      <c r="D70" s="37" t="s">
        <v>97</v>
      </c>
      <c r="E70" s="37" t="s">
        <v>14</v>
      </c>
      <c r="F70" s="37" t="s">
        <v>78</v>
      </c>
      <c r="G70" s="38">
        <v>938771.5</v>
      </c>
      <c r="H70" s="38" t="s">
        <v>73</v>
      </c>
      <c r="I70" s="37">
        <v>1</v>
      </c>
      <c r="J70" s="33">
        <v>500.02</v>
      </c>
      <c r="K70" s="39">
        <v>2500</v>
      </c>
      <c r="L70" s="40" t="s">
        <v>17</v>
      </c>
    </row>
    <row r="71" spans="1:12" x14ac:dyDescent="0.25">
      <c r="A71" s="41" t="s">
        <v>157</v>
      </c>
      <c r="B71" s="37" t="s">
        <v>158</v>
      </c>
      <c r="C71" s="37" t="s">
        <v>18</v>
      </c>
      <c r="D71" s="37" t="s">
        <v>159</v>
      </c>
      <c r="E71" s="37" t="s">
        <v>160</v>
      </c>
      <c r="F71" s="37" t="s">
        <v>78</v>
      </c>
      <c r="G71" s="38">
        <v>184374.27</v>
      </c>
      <c r="H71" s="38" t="s">
        <v>35</v>
      </c>
      <c r="I71" s="37">
        <v>3</v>
      </c>
      <c r="J71" s="33">
        <v>325.83</v>
      </c>
      <c r="K71" s="39">
        <v>51240</v>
      </c>
      <c r="L71" s="40" t="s">
        <v>17</v>
      </c>
    </row>
    <row r="72" spans="1:12" x14ac:dyDescent="0.25">
      <c r="A72" s="41" t="s">
        <v>116</v>
      </c>
      <c r="B72" s="37" t="s">
        <v>117</v>
      </c>
      <c r="C72" s="37" t="s">
        <v>18</v>
      </c>
      <c r="D72" s="37" t="s">
        <v>118</v>
      </c>
      <c r="E72" s="37" t="s">
        <v>14</v>
      </c>
      <c r="F72" s="37" t="s">
        <v>34</v>
      </c>
      <c r="G72" s="38">
        <v>1068347</v>
      </c>
      <c r="H72" s="38" t="s">
        <v>119</v>
      </c>
      <c r="I72" s="37">
        <v>10</v>
      </c>
      <c r="J72" s="33">
        <v>307.5</v>
      </c>
      <c r="K72" s="39">
        <v>51</v>
      </c>
      <c r="L72" s="40" t="s">
        <v>108</v>
      </c>
    </row>
    <row r="73" spans="1:12" x14ac:dyDescent="0.25">
      <c r="A73" s="41" t="s">
        <v>123</v>
      </c>
      <c r="B73" s="37" t="s">
        <v>124</v>
      </c>
      <c r="C73" s="37" t="s">
        <v>18</v>
      </c>
      <c r="D73" s="37" t="s">
        <v>125</v>
      </c>
      <c r="E73" s="37" t="s">
        <v>14</v>
      </c>
      <c r="F73" s="37" t="s">
        <v>68</v>
      </c>
      <c r="G73" s="38">
        <v>732631.7</v>
      </c>
      <c r="H73" s="38" t="s">
        <v>35</v>
      </c>
      <c r="I73" s="37">
        <v>2</v>
      </c>
      <c r="J73" s="33">
        <v>173.81</v>
      </c>
      <c r="K73" s="39">
        <v>400874</v>
      </c>
      <c r="L73" s="40" t="s">
        <v>30</v>
      </c>
    </row>
    <row r="74" spans="1:12" x14ac:dyDescent="0.25">
      <c r="A74" s="41" t="s">
        <v>354</v>
      </c>
      <c r="B74" s="37" t="s">
        <v>355</v>
      </c>
      <c r="C74" s="37" t="s">
        <v>18</v>
      </c>
      <c r="D74" s="37" t="s">
        <v>356</v>
      </c>
      <c r="E74" s="37" t="s">
        <v>14</v>
      </c>
      <c r="F74" s="37" t="s">
        <v>68</v>
      </c>
      <c r="G74" s="38">
        <v>1080719.24</v>
      </c>
      <c r="H74" s="38" t="s">
        <v>23</v>
      </c>
      <c r="I74" s="37">
        <v>2</v>
      </c>
      <c r="J74" s="33">
        <v>90</v>
      </c>
      <c r="K74" s="39">
        <v>6000</v>
      </c>
      <c r="L74" s="40" t="s">
        <v>30</v>
      </c>
    </row>
    <row r="75" spans="1:12" x14ac:dyDescent="0.25">
      <c r="A75" s="41" t="s">
        <v>11</v>
      </c>
      <c r="B75" s="37" t="s">
        <v>12</v>
      </c>
      <c r="C75" s="37" t="s">
        <v>18</v>
      </c>
      <c r="D75" s="37" t="s">
        <v>13</v>
      </c>
      <c r="E75" s="37" t="s">
        <v>14</v>
      </c>
      <c r="F75" s="37" t="s">
        <v>15</v>
      </c>
      <c r="G75" s="38">
        <v>1179712.27</v>
      </c>
      <c r="H75" s="38" t="s">
        <v>16</v>
      </c>
      <c r="I75" s="37">
        <v>1</v>
      </c>
      <c r="J75" s="33">
        <v>41.25</v>
      </c>
      <c r="K75" s="39">
        <v>412500</v>
      </c>
      <c r="L75" s="40" t="s">
        <v>17</v>
      </c>
    </row>
    <row r="76" spans="1:12" x14ac:dyDescent="0.25">
      <c r="A76" s="41" t="s">
        <v>166</v>
      </c>
      <c r="B76" s="37" t="s">
        <v>167</v>
      </c>
      <c r="C76" s="37" t="s">
        <v>18</v>
      </c>
      <c r="D76" s="37" t="s">
        <v>168</v>
      </c>
      <c r="E76" s="37" t="s">
        <v>14</v>
      </c>
      <c r="F76" s="37" t="s">
        <v>34</v>
      </c>
      <c r="G76" s="38">
        <v>607607.78</v>
      </c>
      <c r="H76" s="38" t="s">
        <v>169</v>
      </c>
      <c r="I76" s="37">
        <v>1</v>
      </c>
      <c r="J76" s="33">
        <v>37.49</v>
      </c>
      <c r="K76" s="39">
        <v>7499</v>
      </c>
      <c r="L76" s="40" t="s">
        <v>53</v>
      </c>
    </row>
    <row r="77" spans="1:12" x14ac:dyDescent="0.25">
      <c r="A77" s="41" t="s">
        <v>120</v>
      </c>
      <c r="B77" s="37" t="s">
        <v>121</v>
      </c>
      <c r="C77" s="37" t="s">
        <v>18</v>
      </c>
      <c r="D77" s="37" t="s">
        <v>122</v>
      </c>
      <c r="E77" s="37" t="s">
        <v>14</v>
      </c>
      <c r="F77" s="37" t="s">
        <v>34</v>
      </c>
      <c r="G77" s="38">
        <v>222770.55</v>
      </c>
      <c r="H77" s="38" t="s">
        <v>35</v>
      </c>
      <c r="I77" s="37">
        <v>1</v>
      </c>
      <c r="J77" s="33">
        <v>2.5</v>
      </c>
      <c r="K77" s="39">
        <v>1000</v>
      </c>
      <c r="L77" s="40" t="s">
        <v>88</v>
      </c>
    </row>
    <row r="78" spans="1:12" x14ac:dyDescent="0.25">
      <c r="A78" s="41" t="s">
        <v>179</v>
      </c>
      <c r="B78" s="37" t="s">
        <v>180</v>
      </c>
      <c r="C78" s="37" t="s">
        <v>18</v>
      </c>
      <c r="D78" s="37" t="s">
        <v>181</v>
      </c>
      <c r="E78" s="37" t="s">
        <v>14</v>
      </c>
      <c r="F78" s="37" t="s">
        <v>34</v>
      </c>
      <c r="G78" s="38">
        <v>463464.28</v>
      </c>
      <c r="H78" s="38" t="s">
        <v>83</v>
      </c>
      <c r="I78" s="37">
        <v>1</v>
      </c>
      <c r="J78" s="33">
        <v>2.04</v>
      </c>
      <c r="K78" s="39">
        <v>454</v>
      </c>
      <c r="L78" s="40" t="s">
        <v>41</v>
      </c>
    </row>
    <row r="79" spans="1:12" x14ac:dyDescent="0.25">
      <c r="A79" s="41" t="s">
        <v>282</v>
      </c>
      <c r="B79" s="37" t="s">
        <v>283</v>
      </c>
      <c r="C79" s="37" t="s">
        <v>18</v>
      </c>
      <c r="D79" s="37" t="s">
        <v>284</v>
      </c>
      <c r="E79" s="37" t="s">
        <v>14</v>
      </c>
      <c r="F79" s="37" t="s">
        <v>15</v>
      </c>
      <c r="G79" s="38">
        <v>368824.38</v>
      </c>
      <c r="H79" s="38" t="s">
        <v>129</v>
      </c>
      <c r="I79" s="37">
        <v>1</v>
      </c>
      <c r="J79" s="43">
        <v>0.11</v>
      </c>
      <c r="K79" s="39">
        <v>111</v>
      </c>
      <c r="L79" s="40" t="s">
        <v>285</v>
      </c>
    </row>
    <row r="80" spans="1:12" x14ac:dyDescent="0.25">
      <c r="A80" s="41" t="s">
        <v>170</v>
      </c>
      <c r="B80" s="37" t="s">
        <v>171</v>
      </c>
      <c r="C80" s="37" t="s">
        <v>18</v>
      </c>
      <c r="D80" s="37" t="s">
        <v>172</v>
      </c>
      <c r="E80" s="37" t="s">
        <v>14</v>
      </c>
      <c r="F80" s="37" t="s">
        <v>34</v>
      </c>
      <c r="G80" s="38">
        <v>3716155.13</v>
      </c>
      <c r="H80" s="38" t="s">
        <v>73</v>
      </c>
      <c r="I80" s="37">
        <v>1</v>
      </c>
      <c r="J80" s="43">
        <v>0.05</v>
      </c>
      <c r="K80" s="39">
        <v>10</v>
      </c>
      <c r="L80" s="40" t="s">
        <v>17</v>
      </c>
    </row>
    <row r="81" spans="1:12" x14ac:dyDescent="0.25">
      <c r="A81" s="41" t="s">
        <v>375</v>
      </c>
      <c r="B81" s="37" t="s">
        <v>376</v>
      </c>
      <c r="C81" s="37" t="s">
        <v>18</v>
      </c>
      <c r="D81" s="37" t="s">
        <v>377</v>
      </c>
      <c r="E81" s="37" t="s">
        <v>14</v>
      </c>
      <c r="F81" s="37" t="s">
        <v>78</v>
      </c>
      <c r="G81" s="38">
        <v>251720</v>
      </c>
      <c r="H81" s="38" t="s">
        <v>83</v>
      </c>
      <c r="I81" s="37">
        <v>0</v>
      </c>
      <c r="J81" s="43">
        <v>0</v>
      </c>
      <c r="K81" s="39">
        <v>0</v>
      </c>
      <c r="L81" s="40" t="s">
        <v>17</v>
      </c>
    </row>
    <row r="82" spans="1:12" x14ac:dyDescent="0.25">
      <c r="A82" s="41" t="s">
        <v>185</v>
      </c>
      <c r="B82" s="37" t="s">
        <v>186</v>
      </c>
      <c r="C82" s="37" t="s">
        <v>83</v>
      </c>
      <c r="D82" s="37" t="s">
        <v>187</v>
      </c>
      <c r="E82" s="37" t="s">
        <v>14</v>
      </c>
      <c r="F82" s="37" t="s">
        <v>78</v>
      </c>
      <c r="G82" s="38">
        <v>322077847</v>
      </c>
      <c r="H82" s="38" t="s">
        <v>83</v>
      </c>
      <c r="I82" s="37">
        <v>0</v>
      </c>
      <c r="J82" s="43">
        <v>0</v>
      </c>
      <c r="K82" s="39">
        <v>0</v>
      </c>
      <c r="L82" s="40" t="s">
        <v>188</v>
      </c>
    </row>
    <row r="83" spans="1:12" x14ac:dyDescent="0.25">
      <c r="A83" s="41" t="s">
        <v>259</v>
      </c>
      <c r="B83" s="37" t="s">
        <v>260</v>
      </c>
      <c r="C83" s="37" t="s">
        <v>18</v>
      </c>
      <c r="D83" s="37" t="s">
        <v>261</v>
      </c>
      <c r="E83" s="37" t="s">
        <v>14</v>
      </c>
      <c r="F83" s="37" t="s">
        <v>22</v>
      </c>
      <c r="G83" s="38">
        <v>81213842.400000006</v>
      </c>
      <c r="H83" s="38" t="s">
        <v>35</v>
      </c>
      <c r="I83" s="37">
        <v>0</v>
      </c>
      <c r="J83" s="43">
        <v>0</v>
      </c>
      <c r="K83" s="39">
        <v>0</v>
      </c>
      <c r="L83" s="40" t="s">
        <v>41</v>
      </c>
    </row>
    <row r="84" spans="1:12" x14ac:dyDescent="0.25">
      <c r="A84" s="41" t="s">
        <v>37</v>
      </c>
      <c r="B84" s="37" t="s">
        <v>38</v>
      </c>
      <c r="C84" s="37" t="s">
        <v>18</v>
      </c>
      <c r="D84" s="37" t="s">
        <v>39</v>
      </c>
      <c r="E84" s="37" t="s">
        <v>14</v>
      </c>
      <c r="F84" s="37" t="s">
        <v>34</v>
      </c>
      <c r="G84" s="38">
        <v>45925667.109999999</v>
      </c>
      <c r="H84" s="38" t="s">
        <v>40</v>
      </c>
      <c r="I84" s="37">
        <v>0</v>
      </c>
      <c r="J84" s="43">
        <v>0</v>
      </c>
      <c r="K84" s="39">
        <v>0</v>
      </c>
      <c r="L84" s="40" t="s">
        <v>41</v>
      </c>
    </row>
    <row r="85" spans="1:12" x14ac:dyDescent="0.25">
      <c r="A85" s="41" t="s">
        <v>265</v>
      </c>
      <c r="B85" s="37" t="s">
        <v>266</v>
      </c>
      <c r="C85" s="37" t="s">
        <v>64</v>
      </c>
      <c r="D85" s="37" t="s">
        <v>267</v>
      </c>
      <c r="E85" s="37" t="s">
        <v>14</v>
      </c>
      <c r="F85" s="37" t="s">
        <v>78</v>
      </c>
      <c r="G85" s="38">
        <v>32963230.059999999</v>
      </c>
      <c r="H85" s="38" t="s">
        <v>79</v>
      </c>
      <c r="I85" s="37">
        <v>0</v>
      </c>
      <c r="J85" s="43">
        <v>0</v>
      </c>
      <c r="K85" s="39">
        <v>0</v>
      </c>
      <c r="L85" s="40" t="s">
        <v>53</v>
      </c>
    </row>
    <row r="86" spans="1:12" x14ac:dyDescent="0.25">
      <c r="A86" s="41" t="s">
        <v>333</v>
      </c>
      <c r="B86" s="37" t="s">
        <v>334</v>
      </c>
      <c r="C86" s="37" t="s">
        <v>18</v>
      </c>
      <c r="D86" s="37" t="s">
        <v>335</v>
      </c>
      <c r="E86" s="37" t="s">
        <v>14</v>
      </c>
      <c r="F86" s="37" t="s">
        <v>164</v>
      </c>
      <c r="G86" s="38">
        <v>32580038.100000001</v>
      </c>
      <c r="H86" s="38" t="s">
        <v>16</v>
      </c>
      <c r="I86" s="37">
        <v>0</v>
      </c>
      <c r="J86" s="43">
        <v>0</v>
      </c>
      <c r="K86" s="39">
        <v>0</v>
      </c>
      <c r="L86" s="40" t="s">
        <v>336</v>
      </c>
    </row>
    <row r="87" spans="1:12" x14ac:dyDescent="0.25">
      <c r="A87" s="41" t="s">
        <v>150</v>
      </c>
      <c r="B87" s="37" t="s">
        <v>151</v>
      </c>
      <c r="C87" s="37" t="s">
        <v>18</v>
      </c>
      <c r="D87" s="37" t="s">
        <v>152</v>
      </c>
      <c r="E87" s="37" t="s">
        <v>14</v>
      </c>
      <c r="F87" s="37" t="s">
        <v>22</v>
      </c>
      <c r="G87" s="38">
        <v>30045483.629999999</v>
      </c>
      <c r="H87" s="38" t="s">
        <v>35</v>
      </c>
      <c r="I87" s="37">
        <v>0</v>
      </c>
      <c r="J87" s="43">
        <v>0</v>
      </c>
      <c r="K87" s="39">
        <v>0</v>
      </c>
      <c r="L87" s="40" t="s">
        <v>153</v>
      </c>
    </row>
    <row r="88" spans="1:12" x14ac:dyDescent="0.25">
      <c r="A88" s="41" t="s">
        <v>357</v>
      </c>
      <c r="B88" s="37" t="s">
        <v>358</v>
      </c>
      <c r="C88" s="37" t="s">
        <v>18</v>
      </c>
      <c r="D88" s="37" t="s">
        <v>359</v>
      </c>
      <c r="E88" s="37" t="s">
        <v>14</v>
      </c>
      <c r="F88" s="37" t="s">
        <v>164</v>
      </c>
      <c r="G88" s="38">
        <v>18979459.879999999</v>
      </c>
      <c r="H88" s="38" t="s">
        <v>16</v>
      </c>
      <c r="I88" s="37">
        <v>0</v>
      </c>
      <c r="J88" s="43">
        <v>0</v>
      </c>
      <c r="K88" s="39">
        <v>0</v>
      </c>
      <c r="L88" s="40" t="s">
        <v>340</v>
      </c>
    </row>
    <row r="89" spans="1:12" x14ac:dyDescent="0.25">
      <c r="A89" s="41" t="s">
        <v>363</v>
      </c>
      <c r="B89" s="37" t="s">
        <v>364</v>
      </c>
      <c r="C89" s="37" t="s">
        <v>18</v>
      </c>
      <c r="D89" s="37" t="s">
        <v>365</v>
      </c>
      <c r="E89" s="37" t="s">
        <v>14</v>
      </c>
      <c r="F89" s="37" t="s">
        <v>164</v>
      </c>
      <c r="G89" s="38">
        <v>15112875.539999999</v>
      </c>
      <c r="H89" s="38" t="s">
        <v>16</v>
      </c>
      <c r="I89" s="37">
        <v>0</v>
      </c>
      <c r="J89" s="43">
        <v>0</v>
      </c>
      <c r="K89" s="39">
        <v>0</v>
      </c>
      <c r="L89" s="40" t="s">
        <v>24</v>
      </c>
    </row>
    <row r="90" spans="1:12" x14ac:dyDescent="0.25">
      <c r="A90" s="41" t="s">
        <v>321</v>
      </c>
      <c r="B90" s="37" t="s">
        <v>322</v>
      </c>
      <c r="C90" s="37" t="s">
        <v>18</v>
      </c>
      <c r="D90" s="37" t="s">
        <v>323</v>
      </c>
      <c r="E90" s="37" t="s">
        <v>14</v>
      </c>
      <c r="F90" s="37" t="s">
        <v>15</v>
      </c>
      <c r="G90" s="38">
        <v>11566484.800000001</v>
      </c>
      <c r="H90" s="38" t="s">
        <v>40</v>
      </c>
      <c r="I90" s="37">
        <v>0</v>
      </c>
      <c r="J90" s="43">
        <v>0</v>
      </c>
      <c r="K90" s="39">
        <v>0</v>
      </c>
      <c r="L90" s="40" t="s">
        <v>88</v>
      </c>
    </row>
    <row r="91" spans="1:12" x14ac:dyDescent="0.25">
      <c r="A91" s="41" t="s">
        <v>109</v>
      </c>
      <c r="B91" s="37" t="s">
        <v>110</v>
      </c>
      <c r="C91" s="37" t="s">
        <v>18</v>
      </c>
      <c r="D91" s="37" t="s">
        <v>111</v>
      </c>
      <c r="E91" s="37" t="s">
        <v>14</v>
      </c>
      <c r="F91" s="37" t="s">
        <v>22</v>
      </c>
      <c r="G91" s="32">
        <v>10805276.460000001</v>
      </c>
      <c r="H91" s="37" t="s">
        <v>112</v>
      </c>
      <c r="I91" s="37">
        <v>0</v>
      </c>
      <c r="J91" s="43">
        <v>0</v>
      </c>
      <c r="K91" s="44">
        <v>0</v>
      </c>
      <c r="L91" s="40" t="s">
        <v>53</v>
      </c>
    </row>
    <row r="92" spans="1:12" x14ac:dyDescent="0.25">
      <c r="A92" s="41" t="s">
        <v>318</v>
      </c>
      <c r="B92" s="37" t="s">
        <v>319</v>
      </c>
      <c r="C92" s="37" t="s">
        <v>18</v>
      </c>
      <c r="D92" s="37" t="s">
        <v>320</v>
      </c>
      <c r="E92" s="37" t="s">
        <v>14</v>
      </c>
      <c r="F92" s="37" t="s">
        <v>164</v>
      </c>
      <c r="G92" s="38">
        <v>6750000</v>
      </c>
      <c r="H92" s="37" t="s">
        <v>16</v>
      </c>
      <c r="I92" s="37">
        <v>0</v>
      </c>
      <c r="J92" s="43">
        <v>0</v>
      </c>
      <c r="K92" s="42">
        <v>0</v>
      </c>
      <c r="L92" s="40" t="s">
        <v>53</v>
      </c>
    </row>
    <row r="93" spans="1:12" x14ac:dyDescent="0.25">
      <c r="A93" s="41" t="s">
        <v>337</v>
      </c>
      <c r="B93" s="37" t="s">
        <v>338</v>
      </c>
      <c r="C93" s="37" t="s">
        <v>18</v>
      </c>
      <c r="D93" s="37" t="s">
        <v>339</v>
      </c>
      <c r="E93" s="37" t="s">
        <v>14</v>
      </c>
      <c r="F93" s="37" t="s">
        <v>164</v>
      </c>
      <c r="G93" s="38">
        <v>4849703.3099999996</v>
      </c>
      <c r="H93" s="38" t="s">
        <v>16</v>
      </c>
      <c r="I93" s="37">
        <v>0</v>
      </c>
      <c r="J93" s="43">
        <v>0</v>
      </c>
      <c r="K93" s="39">
        <v>0</v>
      </c>
      <c r="L93" s="40" t="s">
        <v>340</v>
      </c>
    </row>
    <row r="94" spans="1:12" x14ac:dyDescent="0.25">
      <c r="A94" s="41" t="s">
        <v>102</v>
      </c>
      <c r="B94" s="37" t="s">
        <v>103</v>
      </c>
      <c r="C94" s="37" t="s">
        <v>18</v>
      </c>
      <c r="D94" s="37" t="s">
        <v>104</v>
      </c>
      <c r="E94" s="37" t="s">
        <v>14</v>
      </c>
      <c r="F94" s="37" t="s">
        <v>34</v>
      </c>
      <c r="G94" s="38">
        <v>3715865.73</v>
      </c>
      <c r="H94" s="38" t="s">
        <v>35</v>
      </c>
      <c r="I94" s="37">
        <v>0</v>
      </c>
      <c r="J94" s="43">
        <v>0</v>
      </c>
      <c r="K94" s="39">
        <v>0</v>
      </c>
      <c r="L94" s="40" t="s">
        <v>17</v>
      </c>
    </row>
    <row r="95" spans="1:12" x14ac:dyDescent="0.25">
      <c r="A95" s="41" t="s">
        <v>154</v>
      </c>
      <c r="B95" s="37" t="s">
        <v>155</v>
      </c>
      <c r="C95" s="37" t="s">
        <v>18</v>
      </c>
      <c r="D95" s="37" t="s">
        <v>156</v>
      </c>
      <c r="E95" s="37" t="s">
        <v>14</v>
      </c>
      <c r="F95" s="37" t="s">
        <v>34</v>
      </c>
      <c r="G95" s="38">
        <v>3708588.9</v>
      </c>
      <c r="H95" s="38" t="s">
        <v>62</v>
      </c>
      <c r="I95" s="37">
        <v>0</v>
      </c>
      <c r="J95" s="43">
        <v>0</v>
      </c>
      <c r="K95" s="39">
        <v>0</v>
      </c>
      <c r="L95" s="40" t="s">
        <v>24</v>
      </c>
    </row>
    <row r="96" spans="1:12" x14ac:dyDescent="0.25">
      <c r="A96" s="41" t="s">
        <v>19</v>
      </c>
      <c r="B96" s="37" t="s">
        <v>20</v>
      </c>
      <c r="C96" s="37" t="s">
        <v>18</v>
      </c>
      <c r="D96" s="37" t="s">
        <v>21</v>
      </c>
      <c r="E96" s="37" t="s">
        <v>14</v>
      </c>
      <c r="F96" s="37" t="s">
        <v>22</v>
      </c>
      <c r="G96" s="38">
        <v>2506250</v>
      </c>
      <c r="H96" s="38" t="s">
        <v>23</v>
      </c>
      <c r="I96" s="37">
        <v>0</v>
      </c>
      <c r="J96" s="43">
        <v>0</v>
      </c>
      <c r="K96" s="39">
        <v>0</v>
      </c>
      <c r="L96" s="40" t="s">
        <v>24</v>
      </c>
    </row>
    <row r="97" spans="1:12" x14ac:dyDescent="0.25">
      <c r="A97" s="41" t="s">
        <v>189</v>
      </c>
      <c r="B97" s="37" t="s">
        <v>190</v>
      </c>
      <c r="C97" s="37" t="s">
        <v>18</v>
      </c>
      <c r="D97" s="37" t="s">
        <v>191</v>
      </c>
      <c r="E97" s="37" t="s">
        <v>14</v>
      </c>
      <c r="F97" s="37" t="s">
        <v>15</v>
      </c>
      <c r="G97" s="38">
        <v>2419312.5</v>
      </c>
      <c r="H97" s="38" t="s">
        <v>83</v>
      </c>
      <c r="I97" s="37">
        <v>0</v>
      </c>
      <c r="J97" s="43">
        <v>0</v>
      </c>
      <c r="K97" s="39">
        <v>0</v>
      </c>
      <c r="L97" s="40" t="s">
        <v>17</v>
      </c>
    </row>
    <row r="98" spans="1:12" x14ac:dyDescent="0.25">
      <c r="A98" s="41" t="s">
        <v>173</v>
      </c>
      <c r="B98" s="37" t="s">
        <v>174</v>
      </c>
      <c r="C98" s="37" t="s">
        <v>18</v>
      </c>
      <c r="D98" s="37" t="s">
        <v>175</v>
      </c>
      <c r="E98" s="37" t="s">
        <v>14</v>
      </c>
      <c r="F98" s="37" t="s">
        <v>78</v>
      </c>
      <c r="G98" s="38">
        <v>2316826.0499999998</v>
      </c>
      <c r="H98" s="38" t="s">
        <v>79</v>
      </c>
      <c r="I98" s="37">
        <v>0</v>
      </c>
      <c r="J98" s="43">
        <v>0</v>
      </c>
      <c r="K98" s="39">
        <v>0</v>
      </c>
      <c r="L98" s="40" t="s">
        <v>17</v>
      </c>
    </row>
    <row r="99" spans="1:12" x14ac:dyDescent="0.25">
      <c r="A99" s="41" t="s">
        <v>312</v>
      </c>
      <c r="B99" s="37" t="s">
        <v>313</v>
      </c>
      <c r="C99" s="37" t="s">
        <v>18</v>
      </c>
      <c r="D99" s="37" t="s">
        <v>314</v>
      </c>
      <c r="E99" s="37" t="s">
        <v>14</v>
      </c>
      <c r="F99" s="37" t="s">
        <v>34</v>
      </c>
      <c r="G99" s="38">
        <v>2150000</v>
      </c>
      <c r="H99" s="38" t="s">
        <v>40</v>
      </c>
      <c r="I99" s="37">
        <v>0</v>
      </c>
      <c r="J99" s="43">
        <v>0</v>
      </c>
      <c r="K99" s="39">
        <v>0</v>
      </c>
      <c r="L99" s="40" t="s">
        <v>41</v>
      </c>
    </row>
    <row r="100" spans="1:12" x14ac:dyDescent="0.25">
      <c r="A100" s="41" t="s">
        <v>276</v>
      </c>
      <c r="B100" s="37" t="s">
        <v>277</v>
      </c>
      <c r="C100" s="37" t="s">
        <v>18</v>
      </c>
      <c r="D100" s="37" t="s">
        <v>278</v>
      </c>
      <c r="E100" s="37" t="s">
        <v>14</v>
      </c>
      <c r="F100" s="37" t="s">
        <v>164</v>
      </c>
      <c r="G100" s="38">
        <v>2010765.1</v>
      </c>
      <c r="H100" s="38" t="s">
        <v>129</v>
      </c>
      <c r="I100" s="37">
        <v>0</v>
      </c>
      <c r="J100" s="43">
        <v>0</v>
      </c>
      <c r="K100" s="39">
        <v>0</v>
      </c>
      <c r="L100" s="40" t="s">
        <v>53</v>
      </c>
    </row>
    <row r="101" spans="1:12" x14ac:dyDescent="0.25">
      <c r="A101" s="41" t="s">
        <v>250</v>
      </c>
      <c r="B101" s="37" t="s">
        <v>251</v>
      </c>
      <c r="C101" s="37" t="s">
        <v>18</v>
      </c>
      <c r="D101" s="37" t="s">
        <v>252</v>
      </c>
      <c r="E101" s="37" t="s">
        <v>14</v>
      </c>
      <c r="F101" s="37" t="s">
        <v>34</v>
      </c>
      <c r="G101" s="38">
        <v>1165737.96</v>
      </c>
      <c r="H101" s="38" t="s">
        <v>79</v>
      </c>
      <c r="I101" s="37">
        <v>0</v>
      </c>
      <c r="J101" s="43">
        <v>0</v>
      </c>
      <c r="K101" s="39">
        <v>0</v>
      </c>
      <c r="L101" s="40" t="s">
        <v>53</v>
      </c>
    </row>
    <row r="102" spans="1:12" x14ac:dyDescent="0.25">
      <c r="A102" s="41" t="s">
        <v>98</v>
      </c>
      <c r="B102" s="37" t="s">
        <v>99</v>
      </c>
      <c r="C102" s="37" t="s">
        <v>18</v>
      </c>
      <c r="D102" s="37" t="s">
        <v>100</v>
      </c>
      <c r="E102" s="37" t="s">
        <v>14</v>
      </c>
      <c r="F102" s="37" t="s">
        <v>34</v>
      </c>
      <c r="G102" s="38">
        <v>998472.8</v>
      </c>
      <c r="H102" s="38" t="s">
        <v>101</v>
      </c>
      <c r="I102" s="37">
        <v>0</v>
      </c>
      <c r="J102" s="43">
        <v>0</v>
      </c>
      <c r="K102" s="39">
        <v>0</v>
      </c>
      <c r="L102" s="40" t="s">
        <v>17</v>
      </c>
    </row>
    <row r="103" spans="1:12" x14ac:dyDescent="0.25">
      <c r="A103" s="41" t="s">
        <v>85</v>
      </c>
      <c r="B103" s="37" t="s">
        <v>86</v>
      </c>
      <c r="C103" s="37" t="s">
        <v>18</v>
      </c>
      <c r="D103" s="37" t="s">
        <v>87</v>
      </c>
      <c r="E103" s="37" t="s">
        <v>14</v>
      </c>
      <c r="F103" s="37" t="s">
        <v>34</v>
      </c>
      <c r="G103" s="38">
        <v>808452.92</v>
      </c>
      <c r="H103" s="38" t="s">
        <v>23</v>
      </c>
      <c r="I103" s="37">
        <v>0</v>
      </c>
      <c r="J103" s="43">
        <v>0</v>
      </c>
      <c r="K103" s="39">
        <v>0</v>
      </c>
      <c r="L103" s="40" t="s">
        <v>88</v>
      </c>
    </row>
    <row r="104" spans="1:12" x14ac:dyDescent="0.25">
      <c r="A104" s="41" t="s">
        <v>247</v>
      </c>
      <c r="B104" s="37" t="s">
        <v>248</v>
      </c>
      <c r="C104" s="37" t="s">
        <v>18</v>
      </c>
      <c r="D104" s="37" t="s">
        <v>249</v>
      </c>
      <c r="E104" s="37" t="s">
        <v>14</v>
      </c>
      <c r="F104" s="37" t="s">
        <v>34</v>
      </c>
      <c r="G104" s="38">
        <v>709642.82</v>
      </c>
      <c r="H104" s="38" t="s">
        <v>35</v>
      </c>
      <c r="I104" s="37">
        <v>0</v>
      </c>
      <c r="J104" s="43">
        <v>0</v>
      </c>
      <c r="K104" s="39">
        <v>0</v>
      </c>
      <c r="L104" s="40" t="s">
        <v>17</v>
      </c>
    </row>
    <row r="105" spans="1:12" x14ac:dyDescent="0.25">
      <c r="A105" s="41" t="s">
        <v>105</v>
      </c>
      <c r="B105" s="37" t="s">
        <v>106</v>
      </c>
      <c r="C105" s="37" t="s">
        <v>18</v>
      </c>
      <c r="D105" s="37" t="s">
        <v>107</v>
      </c>
      <c r="E105" s="37" t="s">
        <v>14</v>
      </c>
      <c r="F105" s="37" t="s">
        <v>68</v>
      </c>
      <c r="G105" s="38">
        <v>703779.32</v>
      </c>
      <c r="H105" s="38" t="s">
        <v>35</v>
      </c>
      <c r="I105" s="37">
        <v>0</v>
      </c>
      <c r="J105" s="43">
        <v>0</v>
      </c>
      <c r="K105" s="39">
        <v>0</v>
      </c>
      <c r="L105" s="40" t="s">
        <v>108</v>
      </c>
    </row>
    <row r="106" spans="1:12" x14ac:dyDescent="0.25">
      <c r="A106" s="41" t="s">
        <v>306</v>
      </c>
      <c r="B106" s="37" t="s">
        <v>307</v>
      </c>
      <c r="C106" s="37" t="s">
        <v>18</v>
      </c>
      <c r="D106" s="37" t="s">
        <v>308</v>
      </c>
      <c r="E106" s="37" t="s">
        <v>14</v>
      </c>
      <c r="F106" s="37" t="s">
        <v>164</v>
      </c>
      <c r="G106" s="38">
        <v>286824.21999999997</v>
      </c>
      <c r="H106" s="38" t="s">
        <v>16</v>
      </c>
      <c r="I106" s="37">
        <v>0</v>
      </c>
      <c r="J106" s="43">
        <v>0</v>
      </c>
      <c r="K106" s="39">
        <v>0</v>
      </c>
      <c r="L106" s="40" t="s">
        <v>88</v>
      </c>
    </row>
    <row r="107" spans="1:12" x14ac:dyDescent="0.25">
      <c r="A107" s="41" t="s">
        <v>238</v>
      </c>
      <c r="B107" s="37" t="s">
        <v>239</v>
      </c>
      <c r="C107" s="37" t="s">
        <v>18</v>
      </c>
      <c r="D107" s="37" t="s">
        <v>240</v>
      </c>
      <c r="E107" s="37" t="s">
        <v>14</v>
      </c>
      <c r="F107" s="37" t="s">
        <v>68</v>
      </c>
      <c r="G107" s="38">
        <v>249070.16</v>
      </c>
      <c r="H107" s="38" t="s">
        <v>35</v>
      </c>
      <c r="I107" s="37">
        <v>0</v>
      </c>
      <c r="J107" s="43">
        <v>0</v>
      </c>
      <c r="K107" s="39">
        <v>0</v>
      </c>
      <c r="L107" s="40" t="s">
        <v>41</v>
      </c>
    </row>
    <row r="108" spans="1:12" x14ac:dyDescent="0.25">
      <c r="A108" s="41" t="s">
        <v>147</v>
      </c>
      <c r="B108" s="37" t="s">
        <v>148</v>
      </c>
      <c r="C108" s="37" t="s">
        <v>18</v>
      </c>
      <c r="D108" s="37" t="s">
        <v>149</v>
      </c>
      <c r="E108" s="37" t="s">
        <v>14</v>
      </c>
      <c r="F108" s="37" t="s">
        <v>22</v>
      </c>
      <c r="G108" s="38">
        <v>21750.04</v>
      </c>
      <c r="H108" s="38" t="s">
        <v>23</v>
      </c>
      <c r="I108" s="37">
        <v>0</v>
      </c>
      <c r="J108" s="43">
        <v>0</v>
      </c>
      <c r="K108" s="39">
        <v>0</v>
      </c>
      <c r="L108" s="40" t="s">
        <v>53</v>
      </c>
    </row>
    <row r="109" spans="1:12" x14ac:dyDescent="0.25">
      <c r="A109" s="41"/>
      <c r="B109" s="37"/>
      <c r="C109" s="37"/>
      <c r="D109" s="37"/>
      <c r="E109" s="37"/>
      <c r="F109" s="37"/>
      <c r="G109" s="38"/>
      <c r="H109" s="37"/>
      <c r="I109" s="37"/>
      <c r="J109" s="43"/>
      <c r="K109" s="42"/>
      <c r="L109" s="40"/>
    </row>
    <row r="110" spans="1:12" x14ac:dyDescent="0.25">
      <c r="A110" s="41"/>
      <c r="B110" s="37"/>
      <c r="C110" s="37"/>
      <c r="D110" s="37"/>
      <c r="E110" s="37"/>
      <c r="F110" s="37"/>
      <c r="G110" s="38"/>
      <c r="H110" s="38"/>
      <c r="I110" s="37"/>
      <c r="J110" s="43"/>
      <c r="K110" s="39"/>
      <c r="L110" s="40"/>
    </row>
    <row r="111" spans="1:12" x14ac:dyDescent="0.25">
      <c r="A111" s="45"/>
      <c r="B111" s="46"/>
      <c r="C111" s="46"/>
      <c r="D111" s="46"/>
      <c r="E111" s="46"/>
      <c r="F111" s="46"/>
      <c r="G111" s="47"/>
      <c r="H111" s="47"/>
      <c r="I111" s="46"/>
      <c r="J111" s="48"/>
      <c r="K111" s="49"/>
      <c r="L111" s="50"/>
    </row>
    <row r="112" spans="1:12" x14ac:dyDescent="0.25">
      <c r="A112" s="51"/>
      <c r="B112" s="51"/>
      <c r="C112" s="51"/>
      <c r="D112" s="51"/>
      <c r="E112" s="51"/>
      <c r="F112" s="51"/>
      <c r="G112" s="52"/>
      <c r="H112" s="52"/>
      <c r="I112" s="51"/>
      <c r="J112" s="53"/>
      <c r="K112" s="54"/>
      <c r="L112" s="51"/>
    </row>
    <row r="113" spans="1:12" x14ac:dyDescent="0.25">
      <c r="A113" s="51"/>
      <c r="B113" s="51"/>
      <c r="C113" s="51"/>
      <c r="D113" s="51"/>
      <c r="E113" s="51"/>
      <c r="F113" s="51"/>
      <c r="G113" s="52"/>
      <c r="H113" s="52"/>
      <c r="I113" s="51"/>
      <c r="J113" s="53"/>
      <c r="K113" s="54"/>
      <c r="L113" s="51"/>
    </row>
    <row r="114" spans="1:12" x14ac:dyDescent="0.25">
      <c r="A114" s="51"/>
      <c r="B114" s="51"/>
      <c r="C114" s="51"/>
      <c r="D114" s="51"/>
      <c r="E114" s="51"/>
      <c r="F114" s="51"/>
      <c r="H114" s="51"/>
      <c r="I114" s="56"/>
      <c r="J114" s="57"/>
      <c r="K114" s="56"/>
      <c r="L114" s="51"/>
    </row>
    <row r="116" spans="1:12" x14ac:dyDescent="0.25">
      <c r="G116" s="1"/>
    </row>
  </sheetData>
  <autoFilter ref="A6:L6" xr:uid="{00000000-0009-0000-0000-000000000000}">
    <sortState xmlns:xlrd2="http://schemas.microsoft.com/office/spreadsheetml/2017/richdata2" ref="A7:L108">
      <sortCondition descending="1" ref="J6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I40" sqref="I40"/>
    </sheetView>
  </sheetViews>
  <sheetFormatPr defaultColWidth="9.140625" defaultRowHeight="15" x14ac:dyDescent="0.25"/>
  <cols>
    <col min="1" max="1" width="10.42578125" style="51" bestFit="1" customWidth="1"/>
    <col min="2" max="2" width="9.140625" style="51"/>
    <col min="3" max="3" width="17.85546875" style="51" customWidth="1"/>
    <col min="4" max="9" width="9.140625" style="51"/>
    <col min="10" max="10" width="10.85546875" style="51" customWidth="1"/>
    <col min="11" max="11" width="22.5703125" style="51" customWidth="1"/>
    <col min="12" max="12" width="9.7109375" style="51" customWidth="1"/>
    <col min="13" max="16384" width="9.140625" style="51"/>
  </cols>
  <sheetData>
    <row r="1" spans="1:18" x14ac:dyDescent="0.25">
      <c r="F1" s="60"/>
      <c r="G1" s="60"/>
      <c r="H1" s="60"/>
      <c r="I1" s="60"/>
      <c r="J1" s="60"/>
      <c r="K1" s="60"/>
      <c r="L1" s="60"/>
      <c r="M1" s="60"/>
      <c r="N1" s="60"/>
      <c r="O1" s="99"/>
      <c r="P1" s="99"/>
      <c r="Q1" s="99"/>
      <c r="R1" s="99"/>
    </row>
    <row r="2" spans="1:18" ht="18.75" x14ac:dyDescent="0.25">
      <c r="F2" s="60"/>
      <c r="G2" s="100" t="s">
        <v>406</v>
      </c>
      <c r="H2" s="100"/>
      <c r="I2" s="100"/>
      <c r="J2" s="100"/>
      <c r="K2" s="100"/>
      <c r="L2" s="60"/>
      <c r="M2" s="60"/>
      <c r="N2" s="60"/>
      <c r="O2" s="99"/>
      <c r="P2" s="99"/>
      <c r="Q2" s="99"/>
      <c r="R2" s="99"/>
    </row>
    <row r="3" spans="1:18" x14ac:dyDescent="0.25">
      <c r="F3" s="60"/>
      <c r="G3" s="101"/>
      <c r="H3" s="101"/>
      <c r="I3" s="101"/>
      <c r="J3" s="101"/>
      <c r="K3" s="101"/>
      <c r="L3" s="60"/>
      <c r="M3" s="60"/>
      <c r="N3" s="60"/>
      <c r="O3" s="60"/>
      <c r="P3" s="60"/>
      <c r="Q3" s="60"/>
      <c r="R3" s="60"/>
    </row>
    <row r="4" spans="1:18" x14ac:dyDescent="0.25">
      <c r="F4" s="60"/>
      <c r="G4" s="101"/>
      <c r="H4" s="101"/>
      <c r="I4" s="101"/>
      <c r="J4" s="101"/>
      <c r="K4" s="101"/>
      <c r="L4" s="60"/>
      <c r="M4" s="60"/>
      <c r="N4" s="60"/>
      <c r="O4" s="60"/>
      <c r="P4" s="60"/>
      <c r="Q4" s="60"/>
      <c r="R4" s="60"/>
    </row>
    <row r="5" spans="1:18" ht="37.5" customHeight="1" x14ac:dyDescent="0.25">
      <c r="A5" s="60"/>
      <c r="B5" s="60"/>
      <c r="C5" s="60"/>
      <c r="D5" s="60"/>
      <c r="E5" s="60"/>
      <c r="F5" s="60"/>
      <c r="G5" s="101"/>
      <c r="H5" s="101"/>
      <c r="I5" s="101"/>
      <c r="J5" s="101"/>
      <c r="K5" s="101"/>
      <c r="L5" s="60"/>
      <c r="M5" s="60"/>
      <c r="N5" s="60"/>
      <c r="O5" s="60"/>
      <c r="P5" s="60"/>
      <c r="Q5" s="60"/>
      <c r="R5" s="60"/>
    </row>
    <row r="6" spans="1:18" x14ac:dyDescent="0.25">
      <c r="A6" s="61"/>
      <c r="B6" s="72" t="s">
        <v>380</v>
      </c>
      <c r="C6" s="102"/>
      <c r="D6" s="102"/>
      <c r="E6" s="102"/>
      <c r="F6" s="102"/>
      <c r="G6" s="102"/>
      <c r="H6" s="102"/>
      <c r="I6" s="102"/>
      <c r="J6" s="102"/>
      <c r="K6" s="102"/>
      <c r="L6" s="73"/>
      <c r="M6" s="103" t="s">
        <v>381</v>
      </c>
      <c r="N6" s="102"/>
      <c r="O6" s="102"/>
      <c r="P6" s="73"/>
      <c r="Q6" s="60"/>
      <c r="R6" s="60"/>
    </row>
    <row r="7" spans="1:18" x14ac:dyDescent="0.25">
      <c r="A7" s="104" t="s">
        <v>382</v>
      </c>
      <c r="B7" s="106" t="s">
        <v>383</v>
      </c>
      <c r="C7" s="108" t="s">
        <v>384</v>
      </c>
      <c r="D7" s="109"/>
      <c r="E7" s="110"/>
      <c r="F7" s="72" t="s">
        <v>385</v>
      </c>
      <c r="G7" s="102"/>
      <c r="H7" s="102"/>
      <c r="I7" s="102"/>
      <c r="J7" s="102"/>
      <c r="K7" s="102"/>
      <c r="L7" s="73"/>
      <c r="M7" s="111" t="s">
        <v>386</v>
      </c>
      <c r="N7" s="112"/>
      <c r="O7" s="112"/>
      <c r="P7" s="113"/>
      <c r="Q7" s="60"/>
      <c r="R7" s="60"/>
    </row>
    <row r="8" spans="1:18" ht="25.5" x14ac:dyDescent="0.25">
      <c r="A8" s="105"/>
      <c r="B8" s="107"/>
      <c r="C8" s="62" t="s">
        <v>387</v>
      </c>
      <c r="D8" s="72" t="s">
        <v>388</v>
      </c>
      <c r="E8" s="73"/>
      <c r="F8" s="93" t="s">
        <v>389</v>
      </c>
      <c r="G8" s="94"/>
      <c r="H8" s="74" t="s">
        <v>390</v>
      </c>
      <c r="I8" s="75"/>
      <c r="J8" s="95" t="s">
        <v>391</v>
      </c>
      <c r="K8" s="96"/>
      <c r="L8" s="63" t="s">
        <v>392</v>
      </c>
      <c r="M8" s="114"/>
      <c r="N8" s="115"/>
      <c r="O8" s="115"/>
      <c r="P8" s="116"/>
      <c r="Q8" s="60"/>
      <c r="R8" s="60"/>
    </row>
    <row r="9" spans="1:18" x14ac:dyDescent="0.25">
      <c r="A9" s="64" t="s">
        <v>393</v>
      </c>
      <c r="B9" s="65" t="s">
        <v>394</v>
      </c>
      <c r="C9" s="65" t="s">
        <v>394</v>
      </c>
      <c r="D9" s="97" t="s">
        <v>394</v>
      </c>
      <c r="E9" s="98"/>
      <c r="F9" s="97" t="s">
        <v>394</v>
      </c>
      <c r="G9" s="98"/>
      <c r="H9" s="97" t="s">
        <v>394</v>
      </c>
      <c r="I9" s="98"/>
      <c r="J9" s="78" t="s">
        <v>394</v>
      </c>
      <c r="K9" s="79"/>
      <c r="L9" s="66" t="s">
        <v>394</v>
      </c>
      <c r="M9" s="90" t="s">
        <v>394</v>
      </c>
      <c r="N9" s="91"/>
      <c r="O9" s="91"/>
      <c r="P9" s="92"/>
      <c r="Q9" s="60"/>
      <c r="R9" s="60"/>
    </row>
    <row r="10" spans="1:18" x14ac:dyDescent="0.25">
      <c r="A10" s="64" t="s">
        <v>395</v>
      </c>
      <c r="B10" s="65" t="s">
        <v>394</v>
      </c>
      <c r="C10" s="65" t="s">
        <v>394</v>
      </c>
      <c r="D10" s="76" t="s">
        <v>394</v>
      </c>
      <c r="E10" s="77"/>
      <c r="F10" s="76" t="s">
        <v>394</v>
      </c>
      <c r="G10" s="77"/>
      <c r="H10" s="76" t="s">
        <v>394</v>
      </c>
      <c r="I10" s="77"/>
      <c r="J10" s="78" t="s">
        <v>394</v>
      </c>
      <c r="K10" s="79"/>
      <c r="L10" s="66" t="s">
        <v>394</v>
      </c>
      <c r="M10" s="80" t="s">
        <v>394</v>
      </c>
      <c r="N10" s="81"/>
      <c r="O10" s="81"/>
      <c r="P10" s="82"/>
      <c r="Q10" s="60"/>
      <c r="R10" s="60"/>
    </row>
    <row r="11" spans="1:18" x14ac:dyDescent="0.25">
      <c r="A11" s="64" t="s">
        <v>396</v>
      </c>
      <c r="B11" s="65" t="s">
        <v>394</v>
      </c>
      <c r="C11" s="65" t="s">
        <v>394</v>
      </c>
      <c r="D11" s="76" t="s">
        <v>394</v>
      </c>
      <c r="E11" s="77"/>
      <c r="F11" s="76" t="s">
        <v>394</v>
      </c>
      <c r="G11" s="77"/>
      <c r="H11" s="76" t="s">
        <v>394</v>
      </c>
      <c r="I11" s="77"/>
      <c r="J11" s="78" t="s">
        <v>394</v>
      </c>
      <c r="K11" s="79"/>
      <c r="L11" s="66" t="s">
        <v>394</v>
      </c>
      <c r="M11" s="80" t="s">
        <v>394</v>
      </c>
      <c r="N11" s="81"/>
      <c r="O11" s="81"/>
      <c r="P11" s="82"/>
      <c r="Q11" s="60"/>
      <c r="R11" s="60"/>
    </row>
    <row r="12" spans="1:18" x14ac:dyDescent="0.25">
      <c r="A12" s="64" t="s">
        <v>407</v>
      </c>
      <c r="B12" s="65" t="s">
        <v>394</v>
      </c>
      <c r="C12" s="65" t="s">
        <v>394</v>
      </c>
      <c r="D12" s="76" t="s">
        <v>394</v>
      </c>
      <c r="E12" s="77"/>
      <c r="F12" s="76" t="s">
        <v>394</v>
      </c>
      <c r="G12" s="77"/>
      <c r="H12" s="76" t="s">
        <v>394</v>
      </c>
      <c r="I12" s="77"/>
      <c r="J12" s="78" t="s">
        <v>394</v>
      </c>
      <c r="K12" s="79"/>
      <c r="L12" s="66" t="s">
        <v>394</v>
      </c>
      <c r="M12" s="80" t="s">
        <v>394</v>
      </c>
      <c r="N12" s="81"/>
      <c r="O12" s="81"/>
      <c r="P12" s="82"/>
      <c r="Q12" s="60"/>
      <c r="R12" s="60"/>
    </row>
    <row r="13" spans="1:18" x14ac:dyDescent="0.25">
      <c r="A13" s="67" t="s">
        <v>397</v>
      </c>
      <c r="B13" s="68" t="s">
        <v>394</v>
      </c>
      <c r="C13" s="68" t="s">
        <v>394</v>
      </c>
      <c r="D13" s="83" t="s">
        <v>394</v>
      </c>
      <c r="E13" s="84"/>
      <c r="F13" s="85" t="s">
        <v>394</v>
      </c>
      <c r="G13" s="86"/>
      <c r="H13" s="85" t="s">
        <v>394</v>
      </c>
      <c r="I13" s="86"/>
      <c r="J13" s="85" t="s">
        <v>394</v>
      </c>
      <c r="K13" s="86"/>
      <c r="L13" s="68" t="s">
        <v>394</v>
      </c>
      <c r="M13" s="87" t="s">
        <v>394</v>
      </c>
      <c r="N13" s="88"/>
      <c r="O13" s="88"/>
      <c r="P13" s="89"/>
      <c r="Q13" s="60"/>
      <c r="R13" s="60"/>
    </row>
    <row r="14" spans="1:18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0"/>
      <c r="R14" s="60"/>
    </row>
    <row r="15" spans="1:18" ht="25.5" x14ac:dyDescent="0.25">
      <c r="A15" s="70" t="s">
        <v>398</v>
      </c>
      <c r="B15" s="72" t="s">
        <v>399</v>
      </c>
      <c r="C15" s="73"/>
      <c r="D15" s="62" t="s">
        <v>400</v>
      </c>
      <c r="E15" s="72" t="s">
        <v>401</v>
      </c>
      <c r="F15" s="73"/>
      <c r="G15" s="72" t="s">
        <v>402</v>
      </c>
      <c r="H15" s="73"/>
      <c r="I15" s="72" t="s">
        <v>3</v>
      </c>
      <c r="J15" s="73"/>
      <c r="K15" s="62" t="s">
        <v>403</v>
      </c>
      <c r="L15" s="74" t="s">
        <v>404</v>
      </c>
      <c r="M15" s="75"/>
      <c r="N15" s="70" t="s">
        <v>405</v>
      </c>
      <c r="O15" s="71"/>
      <c r="P15" s="71"/>
      <c r="Q15" s="60"/>
      <c r="R15" s="60"/>
    </row>
    <row r="16" spans="1:18" x14ac:dyDescent="0.25">
      <c r="O16" s="71"/>
      <c r="P16" s="71"/>
      <c r="Q16" s="60"/>
      <c r="R16" s="60"/>
    </row>
    <row r="17" spans="17:18" x14ac:dyDescent="0.25">
      <c r="Q17" s="60"/>
      <c r="R17" s="60"/>
    </row>
    <row r="18" spans="17:18" x14ac:dyDescent="0.25">
      <c r="Q18" s="60"/>
      <c r="R18" s="60"/>
    </row>
    <row r="19" spans="17:18" x14ac:dyDescent="0.25">
      <c r="Q19" s="60"/>
      <c r="R19" s="60"/>
    </row>
    <row r="20" spans="17:18" x14ac:dyDescent="0.25">
      <c r="Q20" s="60"/>
      <c r="R20" s="60"/>
    </row>
    <row r="21" spans="17:18" x14ac:dyDescent="0.25">
      <c r="Q21" s="60"/>
      <c r="R21" s="60"/>
    </row>
    <row r="22" spans="17:18" x14ac:dyDescent="0.25">
      <c r="Q22" s="60"/>
      <c r="R22" s="60"/>
    </row>
    <row r="23" spans="17:18" x14ac:dyDescent="0.25">
      <c r="Q23" s="60"/>
      <c r="R23" s="60"/>
    </row>
    <row r="24" spans="17:18" x14ac:dyDescent="0.25">
      <c r="Q24" s="60"/>
      <c r="R24" s="60"/>
    </row>
    <row r="25" spans="17:18" x14ac:dyDescent="0.25">
      <c r="Q25" s="60"/>
      <c r="R25" s="60"/>
    </row>
    <row r="26" spans="17:18" x14ac:dyDescent="0.25">
      <c r="Q26" s="60"/>
      <c r="R26" s="60"/>
    </row>
    <row r="27" spans="17:18" x14ac:dyDescent="0.25">
      <c r="Q27" s="60"/>
      <c r="R27" s="60"/>
    </row>
  </sheetData>
  <mergeCells count="44">
    <mergeCell ref="A7:A8"/>
    <mergeCell ref="B7:B8"/>
    <mergeCell ref="C7:E7"/>
    <mergeCell ref="F7:L7"/>
    <mergeCell ref="M7:P8"/>
    <mergeCell ref="O1:R2"/>
    <mergeCell ref="G2:K2"/>
    <mergeCell ref="G3:K5"/>
    <mergeCell ref="B6:L6"/>
    <mergeCell ref="M6:P6"/>
    <mergeCell ref="D8:E8"/>
    <mergeCell ref="F8:G8"/>
    <mergeCell ref="H8:I8"/>
    <mergeCell ref="J8:K8"/>
    <mergeCell ref="D9:E9"/>
    <mergeCell ref="F9:G9"/>
    <mergeCell ref="H9:I9"/>
    <mergeCell ref="J9:K9"/>
    <mergeCell ref="M9:P9"/>
    <mergeCell ref="D10:E10"/>
    <mergeCell ref="F10:G10"/>
    <mergeCell ref="H10:I10"/>
    <mergeCell ref="J10:K10"/>
    <mergeCell ref="M10:P10"/>
    <mergeCell ref="D13:E13"/>
    <mergeCell ref="F13:G13"/>
    <mergeCell ref="H13:I13"/>
    <mergeCell ref="J13:K13"/>
    <mergeCell ref="M13:P13"/>
    <mergeCell ref="D11:E11"/>
    <mergeCell ref="F11:G11"/>
    <mergeCell ref="H11:I11"/>
    <mergeCell ref="J11:K11"/>
    <mergeCell ref="M11:P11"/>
    <mergeCell ref="D12:E12"/>
    <mergeCell ref="F12:G12"/>
    <mergeCell ref="H12:I12"/>
    <mergeCell ref="J12:K12"/>
    <mergeCell ref="M12:P12"/>
    <mergeCell ref="B15:C15"/>
    <mergeCell ref="E15:F15"/>
    <mergeCell ref="G15:H15"/>
    <mergeCell ref="I15:J15"/>
    <mergeCell ref="L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2"/>
  <sheetViews>
    <sheetView topLeftCell="A3" workbookViewId="0">
      <selection activeCell="J28" sqref="J28"/>
    </sheetView>
  </sheetViews>
  <sheetFormatPr defaultColWidth="9.140625" defaultRowHeight="15" x14ac:dyDescent="0.25"/>
  <cols>
    <col min="1" max="1" width="37.7109375" style="51" bestFit="1" customWidth="1"/>
    <col min="2" max="2" width="14.85546875" style="51" bestFit="1" customWidth="1"/>
    <col min="3" max="3" width="26.28515625" style="51" bestFit="1" customWidth="1"/>
    <col min="4" max="4" width="14.140625" style="51" bestFit="1" customWidth="1"/>
    <col min="5" max="5" width="36.28515625" style="51" bestFit="1" customWidth="1"/>
    <col min="6" max="6" width="21" style="51" bestFit="1" customWidth="1"/>
    <col min="7" max="12" width="9.140625" style="51"/>
    <col min="13" max="13" width="12.7109375" style="51" bestFit="1" customWidth="1"/>
    <col min="14" max="14" width="11" style="51" customWidth="1"/>
    <col min="15" max="15" width="12.7109375" style="51" bestFit="1" customWidth="1"/>
    <col min="16" max="16" width="9.140625" style="51"/>
    <col min="17" max="17" width="12.7109375" style="51" bestFit="1" customWidth="1"/>
    <col min="18" max="19" width="11.140625" style="51" bestFit="1" customWidth="1"/>
    <col min="20" max="16384" width="9.140625" style="51"/>
  </cols>
  <sheetData>
    <row r="1" spans="1:19" x14ac:dyDescent="0.25">
      <c r="F1" s="60"/>
      <c r="G1" s="60"/>
      <c r="H1" s="60"/>
      <c r="I1" s="60"/>
      <c r="J1" s="60"/>
      <c r="K1" s="60"/>
      <c r="L1" s="60"/>
      <c r="M1" s="60"/>
      <c r="N1" s="60"/>
      <c r="O1" s="99"/>
      <c r="P1" s="99"/>
      <c r="Q1" s="99"/>
      <c r="R1" s="99"/>
    </row>
    <row r="2" spans="1:19" ht="21" x14ac:dyDescent="0.35">
      <c r="E2" s="117" t="s">
        <v>459</v>
      </c>
      <c r="F2" s="118"/>
      <c r="H2" s="119"/>
      <c r="I2" s="119"/>
      <c r="J2" s="119"/>
      <c r="K2" s="119"/>
      <c r="L2" s="60"/>
      <c r="M2" s="60"/>
      <c r="N2" s="60"/>
      <c r="O2" s="99"/>
      <c r="P2" s="99"/>
      <c r="Q2" s="99"/>
      <c r="R2" s="99"/>
    </row>
    <row r="3" spans="1:19" x14ac:dyDescent="0.25">
      <c r="F3" s="60"/>
      <c r="G3" s="101"/>
      <c r="H3" s="101"/>
      <c r="I3" s="101"/>
      <c r="J3" s="101"/>
      <c r="K3" s="101"/>
      <c r="L3" s="60"/>
      <c r="M3" s="60"/>
      <c r="N3" s="60"/>
      <c r="O3" s="60"/>
      <c r="P3" s="60"/>
      <c r="Q3" s="60"/>
      <c r="R3" s="60"/>
    </row>
    <row r="4" spans="1:19" x14ac:dyDescent="0.25">
      <c r="A4" s="60"/>
      <c r="B4" s="60"/>
      <c r="C4" s="60"/>
      <c r="D4" s="60"/>
      <c r="E4" s="60"/>
      <c r="F4" s="60"/>
      <c r="G4" s="101"/>
      <c r="H4" s="101"/>
      <c r="I4" s="101"/>
      <c r="J4" s="101"/>
      <c r="K4" s="101"/>
      <c r="L4" s="60"/>
      <c r="M4" s="60"/>
      <c r="N4" s="60"/>
      <c r="O4" s="60"/>
      <c r="P4" s="60"/>
      <c r="Q4" s="60"/>
      <c r="R4" s="60"/>
    </row>
    <row r="5" spans="1:19" ht="39.75" customHeight="1" x14ac:dyDescent="0.25">
      <c r="Q5" s="120"/>
    </row>
    <row r="6" spans="1:19" x14ac:dyDescent="0.25">
      <c r="A6" s="121"/>
      <c r="B6" s="122" t="s">
        <v>408</v>
      </c>
      <c r="C6" s="123"/>
      <c r="D6" s="123"/>
      <c r="E6" s="123"/>
      <c r="F6" s="123"/>
      <c r="G6" s="123"/>
      <c r="H6" s="123"/>
      <c r="I6" s="123"/>
      <c r="J6" s="124"/>
      <c r="K6" s="125" t="s">
        <v>409</v>
      </c>
      <c r="L6" s="124"/>
    </row>
    <row r="7" spans="1:19" x14ac:dyDescent="0.25">
      <c r="A7" s="126" t="s">
        <v>382</v>
      </c>
      <c r="B7" s="126" t="s">
        <v>383</v>
      </c>
      <c r="C7" s="127" t="s">
        <v>385</v>
      </c>
      <c r="D7" s="128"/>
      <c r="E7" s="128"/>
      <c r="F7" s="128"/>
      <c r="G7" s="128"/>
      <c r="H7" s="128"/>
      <c r="I7" s="128"/>
      <c r="J7" s="129"/>
      <c r="K7" s="130" t="s">
        <v>410</v>
      </c>
      <c r="L7" s="131"/>
    </row>
    <row r="8" spans="1:19" x14ac:dyDescent="0.25">
      <c r="A8" s="132"/>
      <c r="B8" s="132"/>
      <c r="C8" s="133" t="s">
        <v>411</v>
      </c>
      <c r="D8" s="134" t="s">
        <v>412</v>
      </c>
      <c r="E8" s="135"/>
      <c r="F8" s="133" t="s">
        <v>413</v>
      </c>
      <c r="G8" s="136" t="s">
        <v>414</v>
      </c>
      <c r="H8" s="137"/>
      <c r="I8" s="137"/>
      <c r="J8" s="138"/>
      <c r="K8" s="139"/>
      <c r="L8" s="140"/>
      <c r="S8" s="120"/>
    </row>
    <row r="9" spans="1:19" x14ac:dyDescent="0.25">
      <c r="A9" s="141" t="s">
        <v>393</v>
      </c>
      <c r="B9" s="142">
        <v>7</v>
      </c>
      <c r="C9" s="142">
        <v>1</v>
      </c>
      <c r="D9" s="143">
        <v>1</v>
      </c>
      <c r="E9" s="144"/>
      <c r="F9" s="142">
        <v>4</v>
      </c>
      <c r="G9" s="145">
        <v>1</v>
      </c>
      <c r="H9" s="146"/>
      <c r="I9" s="146"/>
      <c r="J9" s="147"/>
      <c r="K9" s="148">
        <v>116894</v>
      </c>
      <c r="L9" s="149"/>
    </row>
    <row r="10" spans="1:19" x14ac:dyDescent="0.25">
      <c r="A10" s="141" t="s">
        <v>395</v>
      </c>
      <c r="B10" s="142">
        <v>20</v>
      </c>
      <c r="C10" s="142">
        <v>3</v>
      </c>
      <c r="D10" s="143">
        <v>1</v>
      </c>
      <c r="E10" s="144"/>
      <c r="F10" s="142">
        <v>3</v>
      </c>
      <c r="G10" s="145">
        <v>13</v>
      </c>
      <c r="H10" s="146"/>
      <c r="I10" s="146"/>
      <c r="J10" s="147"/>
      <c r="K10" s="148">
        <v>5418596</v>
      </c>
      <c r="L10" s="149"/>
    </row>
    <row r="11" spans="1:19" x14ac:dyDescent="0.25">
      <c r="A11" s="141" t="s">
        <v>396</v>
      </c>
      <c r="B11" s="142">
        <v>17</v>
      </c>
      <c r="C11" s="142">
        <v>8</v>
      </c>
      <c r="D11" s="143" t="s">
        <v>394</v>
      </c>
      <c r="E11" s="144"/>
      <c r="F11" s="142">
        <v>1</v>
      </c>
      <c r="G11" s="145">
        <v>8</v>
      </c>
      <c r="H11" s="146"/>
      <c r="I11" s="146"/>
      <c r="J11" s="147"/>
      <c r="K11" s="148">
        <v>15732868</v>
      </c>
      <c r="L11" s="149"/>
    </row>
    <row r="12" spans="1:19" x14ac:dyDescent="0.25">
      <c r="A12" s="141" t="s">
        <v>407</v>
      </c>
      <c r="B12" s="142">
        <v>22</v>
      </c>
      <c r="C12" s="142">
        <v>1</v>
      </c>
      <c r="D12" s="148">
        <v>2</v>
      </c>
      <c r="E12" s="149"/>
      <c r="F12" s="142">
        <v>4</v>
      </c>
      <c r="G12" s="148">
        <v>15</v>
      </c>
      <c r="H12" s="174"/>
      <c r="I12" s="174"/>
      <c r="J12" s="149"/>
      <c r="K12" s="148">
        <v>3657136</v>
      </c>
      <c r="L12" s="149"/>
    </row>
    <row r="13" spans="1:19" x14ac:dyDescent="0.25">
      <c r="A13" s="150" t="s">
        <v>397</v>
      </c>
      <c r="B13" s="151">
        <f>SUM(B9:B12)</f>
        <v>66</v>
      </c>
      <c r="C13" s="151">
        <f>SUM(C9:C12)</f>
        <v>13</v>
      </c>
      <c r="D13" s="171">
        <f>SUM(D9:E12)</f>
        <v>4</v>
      </c>
      <c r="E13" s="173"/>
      <c r="F13" s="151">
        <f>SUM(F9:F12)</f>
        <v>12</v>
      </c>
      <c r="G13" s="171">
        <f>SUM(G9:J12)</f>
        <v>37</v>
      </c>
      <c r="H13" s="172"/>
      <c r="I13" s="172"/>
      <c r="J13" s="173"/>
      <c r="K13" s="152">
        <f>SUM(K9:L12)</f>
        <v>24925494</v>
      </c>
      <c r="L13" s="153"/>
    </row>
    <row r="14" spans="1:19" x14ac:dyDescent="0.25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</row>
    <row r="15" spans="1:19" x14ac:dyDescent="0.25">
      <c r="A15" s="156"/>
    </row>
    <row r="16" spans="1:19" x14ac:dyDescent="0.25">
      <c r="A16" s="157" t="s">
        <v>415</v>
      </c>
      <c r="B16" s="157" t="s">
        <v>416</v>
      </c>
      <c r="C16" s="158" t="s">
        <v>417</v>
      </c>
      <c r="D16" s="159" t="s">
        <v>418</v>
      </c>
      <c r="E16" s="157" t="s">
        <v>419</v>
      </c>
    </row>
    <row r="17" spans="1:9" x14ac:dyDescent="0.25">
      <c r="A17" s="160" t="s">
        <v>420</v>
      </c>
      <c r="B17" s="160">
        <v>45300</v>
      </c>
      <c r="C17" s="161">
        <v>226800</v>
      </c>
      <c r="D17" s="162">
        <v>1134</v>
      </c>
      <c r="E17" s="163" t="s">
        <v>421</v>
      </c>
    </row>
    <row r="18" spans="1:9" x14ac:dyDescent="0.25">
      <c r="A18" s="160" t="s">
        <v>309</v>
      </c>
      <c r="B18" s="160">
        <v>45306</v>
      </c>
      <c r="C18" s="161">
        <v>375000</v>
      </c>
      <c r="D18" s="162">
        <v>15000</v>
      </c>
      <c r="E18" s="163" t="s">
        <v>422</v>
      </c>
    </row>
    <row r="19" spans="1:9" x14ac:dyDescent="0.25">
      <c r="A19" s="164" t="s">
        <v>423</v>
      </c>
      <c r="B19" s="164">
        <v>45306</v>
      </c>
      <c r="C19" s="165">
        <v>196325</v>
      </c>
      <c r="D19" s="166">
        <v>36300</v>
      </c>
      <c r="E19" s="167" t="s">
        <v>424</v>
      </c>
    </row>
    <row r="20" spans="1:9" x14ac:dyDescent="0.25">
      <c r="A20" s="160" t="s">
        <v>309</v>
      </c>
      <c r="B20" s="160">
        <v>45307</v>
      </c>
      <c r="C20" s="161">
        <v>50000</v>
      </c>
      <c r="D20" s="162">
        <v>2000</v>
      </c>
      <c r="E20" s="163" t="s">
        <v>422</v>
      </c>
    </row>
    <row r="21" spans="1:9" x14ac:dyDescent="0.25">
      <c r="A21" s="164" t="s">
        <v>309</v>
      </c>
      <c r="B21" s="164">
        <v>45310</v>
      </c>
      <c r="C21" s="165">
        <v>1050000</v>
      </c>
      <c r="D21" s="166"/>
      <c r="E21" s="167" t="s">
        <v>425</v>
      </c>
    </row>
    <row r="22" spans="1:9" x14ac:dyDescent="0.25">
      <c r="A22" s="160" t="s">
        <v>290</v>
      </c>
      <c r="B22" s="160">
        <v>45314</v>
      </c>
      <c r="C22" s="161">
        <v>18000</v>
      </c>
      <c r="D22" s="162">
        <v>62460</v>
      </c>
      <c r="E22" s="163" t="s">
        <v>422</v>
      </c>
    </row>
    <row r="23" spans="1:9" x14ac:dyDescent="0.25">
      <c r="A23" s="168" t="s">
        <v>309</v>
      </c>
      <c r="B23" s="160">
        <v>45320</v>
      </c>
      <c r="C23" s="161">
        <v>162500</v>
      </c>
      <c r="D23" s="169"/>
      <c r="E23" s="170" t="s">
        <v>422</v>
      </c>
    </row>
    <row r="24" spans="1:9" x14ac:dyDescent="0.25">
      <c r="A24" s="168" t="s">
        <v>309</v>
      </c>
      <c r="B24" s="160">
        <v>45324</v>
      </c>
      <c r="C24" s="161">
        <v>50000</v>
      </c>
      <c r="D24" s="169">
        <v>2000</v>
      </c>
      <c r="E24" s="170" t="s">
        <v>426</v>
      </c>
    </row>
    <row r="25" spans="1:9" x14ac:dyDescent="0.25">
      <c r="A25" s="168" t="s">
        <v>427</v>
      </c>
      <c r="B25" s="160">
        <v>45327</v>
      </c>
      <c r="C25" s="161">
        <v>5000000</v>
      </c>
      <c r="D25" s="169"/>
      <c r="E25" s="170" t="s">
        <v>424</v>
      </c>
    </row>
    <row r="26" spans="1:9" x14ac:dyDescent="0.25">
      <c r="A26" s="168" t="s">
        <v>208</v>
      </c>
      <c r="B26" s="160">
        <v>45329</v>
      </c>
      <c r="C26" s="161">
        <v>14285714</v>
      </c>
      <c r="D26" s="169">
        <v>50000</v>
      </c>
      <c r="E26" s="170" t="s">
        <v>428</v>
      </c>
      <c r="I26" s="120"/>
    </row>
    <row r="27" spans="1:9" x14ac:dyDescent="0.25">
      <c r="A27" s="168" t="s">
        <v>208</v>
      </c>
      <c r="B27" s="160">
        <v>45329</v>
      </c>
      <c r="C27" s="161">
        <v>3928571</v>
      </c>
      <c r="D27" s="169"/>
      <c r="E27" s="170" t="s">
        <v>429</v>
      </c>
    </row>
    <row r="28" spans="1:9" x14ac:dyDescent="0.25">
      <c r="A28" s="168" t="s">
        <v>69</v>
      </c>
      <c r="B28" s="160">
        <v>45330</v>
      </c>
      <c r="C28" s="161">
        <v>100000</v>
      </c>
      <c r="D28" s="169">
        <v>2000</v>
      </c>
      <c r="E28" s="170" t="s">
        <v>426</v>
      </c>
    </row>
    <row r="29" spans="1:9" x14ac:dyDescent="0.25">
      <c r="A29" s="168" t="s">
        <v>430</v>
      </c>
      <c r="B29" s="160">
        <v>45330</v>
      </c>
      <c r="C29" s="161">
        <v>18000000</v>
      </c>
      <c r="D29" s="169" t="s">
        <v>431</v>
      </c>
      <c r="E29" s="170" t="s">
        <v>432</v>
      </c>
      <c r="F29" s="120"/>
    </row>
    <row r="30" spans="1:9" x14ac:dyDescent="0.25">
      <c r="A30" s="168" t="s">
        <v>433</v>
      </c>
      <c r="B30" s="160">
        <v>45334</v>
      </c>
      <c r="C30" s="161">
        <v>23809</v>
      </c>
      <c r="D30" s="169">
        <v>25000</v>
      </c>
      <c r="E30" s="170"/>
      <c r="F30" s="120"/>
    </row>
    <row r="31" spans="1:9" x14ac:dyDescent="0.25">
      <c r="A31" s="168" t="s">
        <v>434</v>
      </c>
      <c r="B31" s="160">
        <v>45335</v>
      </c>
      <c r="C31" s="161">
        <v>2470756</v>
      </c>
      <c r="D31" s="169"/>
      <c r="E31" s="170"/>
      <c r="F31" s="120"/>
    </row>
    <row r="32" spans="1:9" x14ac:dyDescent="0.25">
      <c r="A32" s="168" t="s">
        <v>435</v>
      </c>
      <c r="B32" s="160">
        <v>45337</v>
      </c>
      <c r="C32" s="161">
        <v>160000000</v>
      </c>
      <c r="D32" s="169">
        <v>4000000</v>
      </c>
      <c r="E32" s="170" t="s">
        <v>424</v>
      </c>
    </row>
    <row r="33" spans="1:5" x14ac:dyDescent="0.25">
      <c r="A33" s="168" t="s">
        <v>435</v>
      </c>
      <c r="B33" s="160">
        <v>45338</v>
      </c>
      <c r="C33" s="161">
        <v>40000000</v>
      </c>
      <c r="D33" s="169">
        <v>110202</v>
      </c>
      <c r="E33" s="170"/>
    </row>
    <row r="34" spans="1:5" x14ac:dyDescent="0.25">
      <c r="A34" s="168" t="s">
        <v>227</v>
      </c>
      <c r="B34" s="160">
        <v>45342</v>
      </c>
      <c r="C34" s="161">
        <v>210000000</v>
      </c>
      <c r="D34" s="169">
        <v>105000</v>
      </c>
      <c r="E34" s="170"/>
    </row>
    <row r="35" spans="1:5" x14ac:dyDescent="0.25">
      <c r="A35" s="168" t="s">
        <v>436</v>
      </c>
      <c r="B35" s="160">
        <v>45344</v>
      </c>
      <c r="C35" s="161">
        <v>29997</v>
      </c>
      <c r="D35" s="169"/>
      <c r="E35" s="170" t="s">
        <v>437</v>
      </c>
    </row>
    <row r="36" spans="1:5" x14ac:dyDescent="0.25">
      <c r="A36" s="168" t="s">
        <v>262</v>
      </c>
      <c r="B36" s="160">
        <v>45348</v>
      </c>
      <c r="C36" s="161">
        <v>10900000</v>
      </c>
      <c r="D36" s="169"/>
      <c r="E36" s="170"/>
    </row>
    <row r="37" spans="1:5" x14ac:dyDescent="0.25">
      <c r="A37" s="168" t="s">
        <v>262</v>
      </c>
      <c r="B37" s="160">
        <v>45350</v>
      </c>
      <c r="C37" s="161">
        <v>150000</v>
      </c>
      <c r="D37" s="169">
        <v>7500</v>
      </c>
      <c r="E37" s="170" t="s">
        <v>412</v>
      </c>
    </row>
    <row r="38" spans="1:5" x14ac:dyDescent="0.25">
      <c r="A38" s="168" t="s">
        <v>438</v>
      </c>
      <c r="B38" s="160">
        <v>45348</v>
      </c>
      <c r="C38" s="161">
        <v>9999999</v>
      </c>
      <c r="D38" s="169">
        <v>1000000</v>
      </c>
      <c r="E38" s="170" t="s">
        <v>439</v>
      </c>
    </row>
    <row r="39" spans="1:5" x14ac:dyDescent="0.25">
      <c r="A39" s="168" t="s">
        <v>440</v>
      </c>
      <c r="B39" s="160">
        <v>45348</v>
      </c>
      <c r="C39" s="161">
        <v>3173106</v>
      </c>
      <c r="D39" s="169"/>
      <c r="E39" s="170"/>
    </row>
    <row r="40" spans="1:5" x14ac:dyDescent="0.25">
      <c r="A40" s="168" t="s">
        <v>208</v>
      </c>
      <c r="B40" s="160">
        <v>45350</v>
      </c>
      <c r="C40" s="161">
        <v>7200000</v>
      </c>
      <c r="D40" s="169"/>
      <c r="E40" s="170" t="s">
        <v>439</v>
      </c>
    </row>
    <row r="41" spans="1:5" x14ac:dyDescent="0.25">
      <c r="A41" s="168" t="s">
        <v>420</v>
      </c>
      <c r="B41" s="160">
        <v>45345</v>
      </c>
      <c r="C41" s="161">
        <v>146224800</v>
      </c>
      <c r="D41" s="169"/>
      <c r="E41" s="170"/>
    </row>
    <row r="42" spans="1:5" ht="15" customHeight="1" x14ac:dyDescent="0.25">
      <c r="A42" s="168" t="s">
        <v>441</v>
      </c>
      <c r="B42" s="160">
        <v>45349</v>
      </c>
      <c r="C42" s="161">
        <v>2618543</v>
      </c>
      <c r="D42" s="169" t="s">
        <v>442</v>
      </c>
      <c r="E42" s="170" t="s">
        <v>424</v>
      </c>
    </row>
    <row r="43" spans="1:5" x14ac:dyDescent="0.25">
      <c r="A43" s="168" t="s">
        <v>443</v>
      </c>
      <c r="B43" s="160">
        <v>45350</v>
      </c>
      <c r="C43" s="161">
        <v>40000</v>
      </c>
      <c r="D43" s="169"/>
      <c r="E43" s="170" t="s">
        <v>422</v>
      </c>
    </row>
    <row r="44" spans="1:5" x14ac:dyDescent="0.25">
      <c r="A44" s="168" t="s">
        <v>444</v>
      </c>
      <c r="B44" s="160">
        <v>44989</v>
      </c>
      <c r="C44" s="161">
        <v>57142857</v>
      </c>
      <c r="D44" s="169">
        <v>200000</v>
      </c>
      <c r="E44" s="170" t="s">
        <v>445</v>
      </c>
    </row>
    <row r="45" spans="1:5" x14ac:dyDescent="0.25">
      <c r="A45" s="168" t="s">
        <v>446</v>
      </c>
      <c r="B45" s="160">
        <v>44989</v>
      </c>
      <c r="C45" s="161">
        <v>12966667</v>
      </c>
      <c r="D45" s="169">
        <v>5700000</v>
      </c>
      <c r="E45" s="170" t="s">
        <v>424</v>
      </c>
    </row>
    <row r="46" spans="1:5" x14ac:dyDescent="0.25">
      <c r="A46" s="168" t="s">
        <v>447</v>
      </c>
      <c r="B46" s="160">
        <v>45356</v>
      </c>
      <c r="C46" s="161">
        <v>3731250</v>
      </c>
      <c r="D46" s="169">
        <v>447750</v>
      </c>
      <c r="E46" s="170"/>
    </row>
    <row r="47" spans="1:5" x14ac:dyDescent="0.25">
      <c r="A47" s="168" t="s">
        <v>448</v>
      </c>
      <c r="B47" s="160">
        <v>45359</v>
      </c>
      <c r="C47" s="161">
        <v>90222223</v>
      </c>
      <c r="D47" s="169">
        <v>2030000</v>
      </c>
      <c r="E47" s="170" t="s">
        <v>424</v>
      </c>
    </row>
    <row r="48" spans="1:5" x14ac:dyDescent="0.25">
      <c r="A48" s="168" t="s">
        <v>449</v>
      </c>
      <c r="B48" s="160">
        <v>45358</v>
      </c>
      <c r="C48" s="161">
        <v>10000000</v>
      </c>
      <c r="D48" s="169">
        <v>50000</v>
      </c>
      <c r="E48" s="170"/>
    </row>
    <row r="49" spans="1:5" x14ac:dyDescent="0.25">
      <c r="A49" s="168" t="s">
        <v>265</v>
      </c>
      <c r="B49" s="160">
        <v>45362</v>
      </c>
      <c r="C49" s="161">
        <v>276102</v>
      </c>
      <c r="D49" s="169">
        <v>430328</v>
      </c>
      <c r="E49" s="170" t="s">
        <v>450</v>
      </c>
    </row>
    <row r="50" spans="1:5" x14ac:dyDescent="0.25">
      <c r="A50" s="168" t="s">
        <v>451</v>
      </c>
      <c r="B50" s="160">
        <v>45358</v>
      </c>
      <c r="C50" s="161">
        <v>2400000</v>
      </c>
      <c r="D50" s="169"/>
      <c r="E50" s="170" t="s">
        <v>425</v>
      </c>
    </row>
    <row r="51" spans="1:5" x14ac:dyDescent="0.25">
      <c r="A51" s="168" t="s">
        <v>452</v>
      </c>
      <c r="B51" s="160">
        <v>45359</v>
      </c>
      <c r="C51" s="161">
        <v>242000000</v>
      </c>
      <c r="D51" s="169">
        <v>242000</v>
      </c>
      <c r="E51" s="170" t="s">
        <v>453</v>
      </c>
    </row>
    <row r="52" spans="1:5" x14ac:dyDescent="0.25">
      <c r="A52" s="168" t="s">
        <v>454</v>
      </c>
      <c r="B52" s="160">
        <v>45364</v>
      </c>
      <c r="C52" s="161">
        <v>416666</v>
      </c>
      <c r="D52" s="169"/>
      <c r="E52" s="170" t="s">
        <v>425</v>
      </c>
    </row>
    <row r="53" spans="1:5" x14ac:dyDescent="0.25">
      <c r="A53" s="168" t="s">
        <v>137</v>
      </c>
      <c r="B53" s="160">
        <v>45371</v>
      </c>
      <c r="C53" s="161">
        <v>22256000</v>
      </c>
      <c r="D53" s="169">
        <v>472500</v>
      </c>
      <c r="E53" s="170" t="s">
        <v>424</v>
      </c>
    </row>
    <row r="54" spans="1:5" x14ac:dyDescent="0.25">
      <c r="A54" s="168" t="s">
        <v>134</v>
      </c>
      <c r="B54" s="160">
        <v>45371</v>
      </c>
      <c r="C54" s="161">
        <v>19382698</v>
      </c>
      <c r="D54" s="169">
        <v>290740</v>
      </c>
      <c r="E54" s="170" t="s">
        <v>424</v>
      </c>
    </row>
    <row r="55" spans="1:5" x14ac:dyDescent="0.25">
      <c r="A55" s="168" t="s">
        <v>455</v>
      </c>
      <c r="B55" s="160">
        <v>45369</v>
      </c>
      <c r="C55" s="161">
        <v>66666667</v>
      </c>
      <c r="D55" s="169">
        <v>3500000</v>
      </c>
      <c r="E55" s="170" t="s">
        <v>453</v>
      </c>
    </row>
    <row r="56" spans="1:5" x14ac:dyDescent="0.25">
      <c r="A56" s="168" t="s">
        <v>452</v>
      </c>
      <c r="B56" s="160">
        <v>45372</v>
      </c>
      <c r="C56" s="161">
        <v>150000000</v>
      </c>
      <c r="D56" s="169"/>
      <c r="E56" s="170" t="s">
        <v>424</v>
      </c>
    </row>
    <row r="57" spans="1:5" x14ac:dyDescent="0.25">
      <c r="A57" s="168" t="s">
        <v>344</v>
      </c>
      <c r="B57" s="160">
        <v>45373</v>
      </c>
      <c r="C57" s="161">
        <v>41255</v>
      </c>
      <c r="D57" s="169" t="s">
        <v>456</v>
      </c>
      <c r="E57" s="170" t="s">
        <v>445</v>
      </c>
    </row>
    <row r="58" spans="1:5" x14ac:dyDescent="0.25">
      <c r="A58" s="168" t="s">
        <v>451</v>
      </c>
      <c r="B58" s="160">
        <v>45378</v>
      </c>
      <c r="C58" s="161">
        <v>125000</v>
      </c>
      <c r="D58" s="169">
        <v>5000</v>
      </c>
      <c r="E58" s="170" t="s">
        <v>422</v>
      </c>
    </row>
    <row r="59" spans="1:5" x14ac:dyDescent="0.25">
      <c r="A59" s="168" t="s">
        <v>457</v>
      </c>
      <c r="B59" s="160">
        <v>45379</v>
      </c>
      <c r="C59" s="161">
        <v>4000000</v>
      </c>
      <c r="D59" s="169">
        <v>20000</v>
      </c>
      <c r="E59" s="170" t="s">
        <v>424</v>
      </c>
    </row>
    <row r="60" spans="1:5" x14ac:dyDescent="0.25">
      <c r="A60" s="168" t="s">
        <v>458</v>
      </c>
      <c r="B60" s="160">
        <v>45365</v>
      </c>
      <c r="C60" s="161">
        <v>2232905</v>
      </c>
      <c r="D60" s="169">
        <v>2344550</v>
      </c>
      <c r="E60" s="170"/>
    </row>
    <row r="61" spans="1:5" x14ac:dyDescent="0.25">
      <c r="A61" s="168" t="s">
        <v>170</v>
      </c>
      <c r="B61" s="160">
        <v>45397</v>
      </c>
      <c r="C61" s="161">
        <v>15600000</v>
      </c>
      <c r="D61" s="169">
        <v>78000</v>
      </c>
      <c r="E61" s="170"/>
    </row>
    <row r="62" spans="1:5" x14ac:dyDescent="0.25">
      <c r="A62" s="168" t="s">
        <v>420</v>
      </c>
      <c r="B62" s="160">
        <v>45394</v>
      </c>
      <c r="C62" s="161">
        <v>20000000</v>
      </c>
      <c r="D62" s="169">
        <v>100000</v>
      </c>
      <c r="E62" s="170" t="s">
        <v>421</v>
      </c>
    </row>
    <row r="63" spans="1:5" x14ac:dyDescent="0.25">
      <c r="A63" s="168" t="s">
        <v>460</v>
      </c>
      <c r="B63" s="160">
        <v>45397</v>
      </c>
      <c r="C63" s="161">
        <v>430586</v>
      </c>
      <c r="D63" s="169">
        <v>53823</v>
      </c>
      <c r="E63" s="170"/>
    </row>
    <row r="64" spans="1:5" x14ac:dyDescent="0.25">
      <c r="A64" s="168" t="s">
        <v>461</v>
      </c>
      <c r="B64" s="160">
        <v>45386</v>
      </c>
      <c r="C64" s="161">
        <v>17000000</v>
      </c>
      <c r="D64" s="169" t="s">
        <v>462</v>
      </c>
      <c r="E64" s="170" t="s">
        <v>445</v>
      </c>
    </row>
    <row r="65" spans="1:5" x14ac:dyDescent="0.25">
      <c r="A65" s="168" t="s">
        <v>262</v>
      </c>
      <c r="B65" s="160">
        <v>45393</v>
      </c>
      <c r="C65" s="161">
        <v>1200000</v>
      </c>
      <c r="D65" s="169">
        <v>60000</v>
      </c>
      <c r="E65" s="170" t="s">
        <v>421</v>
      </c>
    </row>
    <row r="66" spans="1:5" x14ac:dyDescent="0.25">
      <c r="A66" s="168" t="s">
        <v>65</v>
      </c>
      <c r="B66" s="160">
        <v>45394</v>
      </c>
      <c r="C66" s="161">
        <v>1741667</v>
      </c>
      <c r="D66" s="169">
        <v>174166.7</v>
      </c>
      <c r="E66" s="170"/>
    </row>
    <row r="67" spans="1:5" x14ac:dyDescent="0.25">
      <c r="A67" s="168" t="s">
        <v>65</v>
      </c>
      <c r="B67" s="160">
        <v>45401</v>
      </c>
      <c r="C67" s="161">
        <v>5383333</v>
      </c>
      <c r="D67" s="169">
        <v>538333</v>
      </c>
      <c r="E67" s="170" t="s">
        <v>422</v>
      </c>
    </row>
    <row r="68" spans="1:5" x14ac:dyDescent="0.25">
      <c r="A68" s="168" t="s">
        <v>65</v>
      </c>
      <c r="B68" s="160">
        <v>45408</v>
      </c>
      <c r="C68" s="161">
        <v>258333</v>
      </c>
      <c r="D68" s="169">
        <v>25833.3</v>
      </c>
      <c r="E68" s="170"/>
    </row>
    <row r="69" spans="1:5" x14ac:dyDescent="0.25">
      <c r="A69" s="168" t="s">
        <v>109</v>
      </c>
      <c r="B69" s="160">
        <v>45393</v>
      </c>
      <c r="C69" s="161">
        <v>1854646</v>
      </c>
      <c r="D69" s="169">
        <v>1290000</v>
      </c>
      <c r="E69" s="170"/>
    </row>
    <row r="70" spans="1:5" x14ac:dyDescent="0.25">
      <c r="A70" s="168" t="s">
        <v>463</v>
      </c>
      <c r="B70" s="160">
        <v>45412</v>
      </c>
      <c r="C70" s="161">
        <v>800000</v>
      </c>
      <c r="D70" s="169">
        <v>160000</v>
      </c>
      <c r="E70" s="170" t="s">
        <v>422</v>
      </c>
    </row>
    <row r="71" spans="1:5" x14ac:dyDescent="0.25">
      <c r="A71" s="168" t="s">
        <v>309</v>
      </c>
      <c r="B71" s="160">
        <v>45399</v>
      </c>
      <c r="C71" s="161">
        <v>2797762</v>
      </c>
      <c r="D71" s="169" t="s">
        <v>462</v>
      </c>
      <c r="E71" s="170" t="s">
        <v>429</v>
      </c>
    </row>
    <row r="72" spans="1:5" x14ac:dyDescent="0.25">
      <c r="A72" s="168" t="s">
        <v>309</v>
      </c>
      <c r="B72" s="160">
        <v>45404</v>
      </c>
      <c r="C72" s="161">
        <v>412500</v>
      </c>
      <c r="D72" s="169">
        <v>16500</v>
      </c>
      <c r="E72" s="170" t="s">
        <v>422</v>
      </c>
    </row>
    <row r="73" spans="1:5" x14ac:dyDescent="0.25">
      <c r="A73" s="168" t="s">
        <v>309</v>
      </c>
      <c r="B73" s="160">
        <v>45411</v>
      </c>
      <c r="C73" s="161">
        <v>1050000</v>
      </c>
      <c r="D73" s="169" t="s">
        <v>462</v>
      </c>
      <c r="E73" s="170"/>
    </row>
    <row r="74" spans="1:5" x14ac:dyDescent="0.25">
      <c r="A74" s="168" t="s">
        <v>464</v>
      </c>
      <c r="B74" s="160">
        <v>45385</v>
      </c>
      <c r="C74" s="161"/>
      <c r="D74" s="169"/>
      <c r="E74" s="170"/>
    </row>
    <row r="75" spans="1:5" x14ac:dyDescent="0.25">
      <c r="A75" s="168" t="s">
        <v>465</v>
      </c>
      <c r="B75" s="160">
        <v>45385</v>
      </c>
      <c r="C75" s="161">
        <v>2941176</v>
      </c>
      <c r="D75" s="169">
        <v>50000</v>
      </c>
      <c r="E75" s="170" t="s">
        <v>445</v>
      </c>
    </row>
    <row r="76" spans="1:5" x14ac:dyDescent="0.25">
      <c r="A76" s="168" t="s">
        <v>465</v>
      </c>
      <c r="B76" s="160">
        <v>45401</v>
      </c>
      <c r="C76" s="161">
        <v>3628208</v>
      </c>
      <c r="D76" s="169">
        <v>61680</v>
      </c>
      <c r="E76" s="170" t="s">
        <v>439</v>
      </c>
    </row>
    <row r="77" spans="1:5" x14ac:dyDescent="0.25">
      <c r="A77" s="168" t="s">
        <v>466</v>
      </c>
      <c r="B77" s="160">
        <v>45406</v>
      </c>
      <c r="C77" s="161">
        <v>55003</v>
      </c>
      <c r="D77" s="169" t="s">
        <v>462</v>
      </c>
      <c r="E77" s="170"/>
    </row>
    <row r="78" spans="1:5" x14ac:dyDescent="0.25">
      <c r="A78" s="168" t="s">
        <v>214</v>
      </c>
      <c r="B78" s="160">
        <v>45401</v>
      </c>
      <c r="C78" s="161">
        <v>71250000</v>
      </c>
      <c r="D78" s="169">
        <v>712500</v>
      </c>
      <c r="E78" s="170" t="s">
        <v>467</v>
      </c>
    </row>
    <row r="79" spans="1:5" x14ac:dyDescent="0.25">
      <c r="A79" s="168" t="s">
        <v>457</v>
      </c>
      <c r="B79" s="160">
        <v>45397</v>
      </c>
      <c r="C79" s="161">
        <v>1500000</v>
      </c>
      <c r="D79" s="169" t="s">
        <v>462</v>
      </c>
      <c r="E79" s="170"/>
    </row>
    <row r="80" spans="1:5" x14ac:dyDescent="0.25">
      <c r="A80" s="168" t="s">
        <v>468</v>
      </c>
      <c r="B80" s="160">
        <v>45392</v>
      </c>
      <c r="C80" s="161">
        <v>153339</v>
      </c>
      <c r="D80" s="169">
        <v>36300</v>
      </c>
      <c r="E80" s="170"/>
    </row>
    <row r="81" spans="1:5" x14ac:dyDescent="0.25">
      <c r="A81" s="168" t="s">
        <v>46</v>
      </c>
      <c r="B81" s="160">
        <v>45384</v>
      </c>
      <c r="C81" s="161">
        <v>5000000</v>
      </c>
      <c r="D81" s="169">
        <v>300000</v>
      </c>
      <c r="E81" s="170" t="s">
        <v>424</v>
      </c>
    </row>
    <row r="82" spans="1:5" x14ac:dyDescent="0.25">
      <c r="A82" s="168" t="s">
        <v>327</v>
      </c>
      <c r="B82" s="160">
        <v>45401</v>
      </c>
      <c r="C82" s="161">
        <v>26377951</v>
      </c>
      <c r="D82" s="169"/>
      <c r="E82" s="170" t="s">
        <v>445</v>
      </c>
    </row>
  </sheetData>
  <mergeCells count="25">
    <mergeCell ref="D11:E11"/>
    <mergeCell ref="G11:J11"/>
    <mergeCell ref="K11:L11"/>
    <mergeCell ref="D13:E13"/>
    <mergeCell ref="G13:J13"/>
    <mergeCell ref="K13:L13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0B569-FF2E-4228-8421-38B4E5C0F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707D63-914A-4911-9725-9A59A6EFCCC3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A0404086-9F4F-40AD-AF08-01C151480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Trading Data</vt:lpstr>
      <vt:lpstr>New Admissions</vt:lpstr>
      <vt:lpstr>Further Issues</vt:lpstr>
      <vt:lpstr>'Trading Data'!_FilterDatabase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Tom Crinks</cp:lastModifiedBy>
  <dcterms:created xsi:type="dcterms:W3CDTF">2024-05-03T11:19:08Z</dcterms:created>
  <dcterms:modified xsi:type="dcterms:W3CDTF">2024-05-09T09:57:17Z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