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249" documentId="8_{CE77B05C-378D-4CD1-BACD-D4C89019B49E}" xr6:coauthVersionLast="47" xr6:coauthVersionMax="47" xr10:uidLastSave="{9F6B7810-E409-4A42-9EA5-900353FF9D82}"/>
  <bookViews>
    <workbookView xWindow="15795" yWindow="-21975" windowWidth="38640" windowHeight="21120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3" l="1"/>
  <c r="K11" i="3"/>
  <c r="K10" i="3"/>
  <c r="G11" i="3"/>
  <c r="F11" i="3"/>
  <c r="D11" i="3"/>
  <c r="K9" i="3"/>
  <c r="M11" i="2"/>
  <c r="F11" i="2"/>
  <c r="C11" i="2"/>
  <c r="B11" i="2"/>
  <c r="C11" i="3" l="1"/>
</calcChain>
</file>

<file path=xl/sharedStrings.xml><?xml version="1.0" encoding="utf-8"?>
<sst xmlns="http://schemas.openxmlformats.org/spreadsheetml/2006/main" count="776" uniqueCount="372">
  <si>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</si>
  <si>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</si>
  <si>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</si>
  <si>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</si>
  <si>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</si>
  <si>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</si>
  <si>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</si>
  <si>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</si>
  <si>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</si>
  <si>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</si>
  <si>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</si>
  <si>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</si>
  <si>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</si>
  <si>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</si>
  <si>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</si>
  <si>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</si>
  <si>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</si>
  <si>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</si>
  <si>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</si>
  <si>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</si>
  <si>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</si>
  <si>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</si>
  <si>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</si>
  <si>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</si>
  <si>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</si>
  <si>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</si>
  <si>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</si>
  <si>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</si>
  <si>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</si>
  <si>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</si>
  <si>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</si>
  <si>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</si>
  <si>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</si>
  <si>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</si>
  <si>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</si>
  <si>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</si>
  <si>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</si>
  <si>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</si>
  <si>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</si>
  <si>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</si>
  <si>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</si>
  <si>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</si>
  <si>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</si>
  <si>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</si>
  <si>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</si>
  <si>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</si>
  <si>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</si>
  <si>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</si>
  <si>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</si>
  <si>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</si>
  <si>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</si>
  <si>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</si>
  <si>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</si>
  <si>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</si>
  <si>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</si>
  <si>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</si>
  <si>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</si>
  <si>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Oscillate plc</t>
  </si>
  <si>
    <t>GB00BJN5JS53</t>
  </si>
  <si>
    <t>Arbuthnot Banking Group PLC Non-Voting Shares</t>
  </si>
  <si>
    <t>ARBN</t>
  </si>
  <si>
    <t>GB00BJRHYM66</t>
  </si>
  <si>
    <t>Grant Thornton UK LLP.</t>
  </si>
  <si>
    <t>TechFinancials Inc.</t>
  </si>
  <si>
    <t>TECH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</si>
  <si>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</si>
  <si>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</si>
  <si>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</si>
  <si>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</si>
  <si>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</si>
  <si>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</si>
  <si>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</si>
  <si>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</si>
  <si>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</si>
  <si>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</si>
  <si>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</si>
  <si>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</si>
  <si>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</si>
  <si>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</si>
  <si>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</si>
  <si>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</si>
  <si>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</si>
  <si>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</si>
  <si>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</si>
  <si>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</si>
  <si>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</si>
  <si>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</si>
  <si>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</si>
  <si>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</si>
  <si>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</si>
  <si>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</si>
  <si>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</si>
  <si>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</si>
  <si>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</si>
  <si>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</si>
  <si>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</si>
  <si>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</si>
  <si>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</si>
  <si>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</si>
  <si>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</si>
  <si>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</si>
  <si>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</si>
  <si>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</si>
  <si>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</si>
  <si>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</si>
  <si>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</si>
  <si>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</si>
  <si>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</si>
  <si>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</si>
  <si>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</si>
  <si>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</si>
  <si>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</si>
  <si>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</si>
  <si>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</si>
  <si>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</si>
  <si>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</si>
  <si>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</si>
  <si>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GB00BNDMJS47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</si>
  <si>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</si>
  <si>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</si>
  <si>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</si>
  <si>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</si>
  <si>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</si>
  <si>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</si>
  <si>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</si>
  <si>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</si>
  <si>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</si>
  <si>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</si>
  <si>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</si>
  <si>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</si>
  <si>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</si>
  <si>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</si>
  <si>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</si>
  <si>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</si>
  <si>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</si>
  <si>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</si>
  <si>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</si>
  <si>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</si>
  <si>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</si>
  <si>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</si>
  <si>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</si>
  <si>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</si>
  <si>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</si>
  <si>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</si>
  <si>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</si>
  <si>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VISUM Technologies Plc</t>
  </si>
  <si>
    <t>VIS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</si>
  <si>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</si>
  <si>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</si>
  <si>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</si>
  <si>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</si>
  <si>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</si>
  <si>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</si>
  <si>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</si>
  <si>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</si>
  <si>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</si>
  <si>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</si>
  <si>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</si>
  <si>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</si>
  <si>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</si>
  <si>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</si>
  <si>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</si>
  <si>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</si>
  <si>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</si>
  <si>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</si>
  <si>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</si>
  <si>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</si>
  <si>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</si>
  <si>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</si>
  <si>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</si>
  <si>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</si>
  <si>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</si>
  <si>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</si>
  <si>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</si>
  <si>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</si>
  <si>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</si>
  <si>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</si>
  <si>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</si>
  <si>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</si>
  <si>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</si>
  <si>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</si>
  <si>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</si>
  <si>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</si>
  <si>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</si>
  <si>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</si>
  <si>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</si>
  <si>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</si>
  <si>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</si>
  <si>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</si>
  <si>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</si>
  <si>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</si>
  <si>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</si>
  <si>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</si>
  <si>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</si>
  <si>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</si>
  <si>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</si>
  <si>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</si>
  <si>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</si>
  <si>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</si>
  <si>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</si>
  <si>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</si>
  <si>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</si>
  <si>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</si>
  <si>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</si>
  <si>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</si>
  <si>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</si>
  <si>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</si>
  <si>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</si>
  <si>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</si>
  <si>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</si>
  <si>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</si>
  <si>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</si>
  <si>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</si>
  <si>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</si>
  <si>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</si>
  <si>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</si>
  <si>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</si>
  <si>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</si>
  <si>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</si>
  <si>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</si>
  <si>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</si>
  <si>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</si>
  <si>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</si>
  <si>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</si>
  <si>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</si>
  <si>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</si>
  <si>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</si>
  <si>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</si>
  <si>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</si>
  <si>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</si>
  <si>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</si>
  <si>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</si>
  <si>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</si>
  <si>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Capital; Winterflood Securities Ltd</t>
  </si>
  <si>
    <t>Peel Hunt LLP; Winterflood Securities Ltd</t>
  </si>
  <si>
    <t>Peel Hunt LLP; Shore Capital</t>
  </si>
  <si>
    <t>Cardiogeni Plc</t>
  </si>
  <si>
    <t>CGNI</t>
  </si>
  <si>
    <t>GB00BTBLFC12</t>
  </si>
  <si>
    <t>Marex Financial; Peel Hunt LLP; Shore Capital; Winterflood Securities Ltd</t>
  </si>
  <si>
    <t>GB00BQD3MB22</t>
  </si>
  <si>
    <t>Panmure Gordon &amp; Co; Peel Hunt LLP; Shore Capital; Winterflood Securities Ltd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</si>
  <si>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</si>
  <si>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</si>
  <si>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</si>
  <si>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</si>
  <si>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</si>
  <si>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</si>
  <si>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</si>
  <si>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</si>
  <si>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</si>
  <si>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</si>
  <si>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Mollyroe plc</t>
  </si>
  <si>
    <t>MOY</t>
  </si>
  <si>
    <t>GB00BRC0TZ46</t>
  </si>
  <si>
    <t>Shortwave Life Sciences Plc</t>
  </si>
  <si>
    <t>Fidelity UCITS ICAV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</si>
  <si>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</si>
  <si>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</si>
  <si>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</si>
  <si>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</si>
  <si>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</si>
  <si>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</si>
  <si>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</si>
  <si>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</si>
  <si>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</si>
  <si>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</si>
  <si>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</si>
  <si>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</si>
  <si>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</si>
  <si>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</si>
  <si>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</si>
  <si>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</si>
  <si>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Avenir Registrars Limited</t>
  </si>
  <si>
    <t>Amirose London Holdings PLC</t>
  </si>
  <si>
    <t>ALH</t>
  </si>
  <si>
    <t>GB00BSNNWX86</t>
  </si>
  <si>
    <t>Astrid Intelligence Plc</t>
  </si>
  <si>
    <t>ASTR</t>
  </si>
  <si>
    <t>GB00BK964W87</t>
  </si>
  <si>
    <t>Marex Financial; N+1 Singer; Peel Hunt LLP; Shore Capital; Winterflood Securities Ltd</t>
  </si>
  <si>
    <t>B HODL PLC</t>
  </si>
  <si>
    <t>HODL</t>
  </si>
  <si>
    <t>IM00BV6P5N30</t>
  </si>
  <si>
    <t>N+1 Singer; Peel Hunt LLP; Shore Capital; Winterflood Securities Ltd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</si>
  <si>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</si>
  <si>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</si>
  <si>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</si>
  <si>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</si>
  <si>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</si>
  <si>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</si>
  <si>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</si>
  <si>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</si>
  <si>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</si>
  <si>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</si>
  <si>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</si>
  <si>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</si>
  <si>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</si>
  <si>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</si>
  <si>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</si>
  <si>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</si>
  <si>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</si>
  <si>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</si>
  <si>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</si>
  <si>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</si>
  <si>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</si>
  <si>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SRVL</t>
  </si>
  <si>
    <t>Phoenix Digital Assets (Gibraltar) PLC</t>
  </si>
  <si>
    <t>GI000A420ZM6</t>
  </si>
  <si>
    <t>Roundhouse Digital LTD.</t>
  </si>
  <si>
    <t>ETHL</t>
  </si>
  <si>
    <t>SGXZ84721265</t>
  </si>
  <si>
    <t>N+1 Singer; Panmure Gordon &amp; Co; Peel Hunt LLP; Shore Capital; Winterflood Securities Ltd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</si>
  <si>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</si>
  <si>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</si>
  <si>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</si>
  <si>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</si>
  <si>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</si>
  <si>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</si>
  <si>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</si>
  <si>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</si>
  <si>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</si>
  <si>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</si>
  <si>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</si>
  <si>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</si>
  <si>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</si>
  <si>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</si>
  <si>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</si>
  <si>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</si>
  <si>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</si>
  <si>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</si>
  <si>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</si>
  <si>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</si>
  <si>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</si>
  <si>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</si>
  <si>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</si>
  <si>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</si>
  <si>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</si>
  <si>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</si>
  <si>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</si>
  <si>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</si>
  <si>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</si>
  <si>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</si>
  <si>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</si>
  <si>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</si>
  <si>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</si>
  <si>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</si>
  <si>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Primary Trading Data - February 2026</t>
  </si>
  <si>
    <t>Guild Financial Advsiory Limited</t>
  </si>
  <si>
    <t>AlbR Capital Limited</t>
  </si>
  <si>
    <t>FEBRUARY</t>
  </si>
  <si>
    <t>New Admissions - February 2026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</si>
  <si>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</si>
  <si>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</si>
  <si>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</si>
  <si>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</si>
  <si>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</si>
  <si>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</si>
  <si>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</si>
  <si>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</si>
  <si>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</si>
  <si>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</si>
  <si>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</si>
  <si>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</si>
  <si>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</si>
  <si>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</si>
  <si>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</si>
  <si>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</si>
  <si>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</si>
  <si>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</si>
  <si>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Further Issues - February 2026</t>
  </si>
  <si>
    <t>Ethtry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</si>
</sst>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168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168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164" fontId="4" fillId="2" borderId="9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168" fontId="3" fillId="2" borderId="36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12" xfId="0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/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abSelected="1" zoomScaleNormal="100" workbookViewId="0">
      <selection activeCell="C5" sqref="C5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08984375" style="1" bestFit="1" customWidth="1"/>
    <col min="7" max="7" width="14.26953125" style="42" bestFit="1" customWidth="1"/>
    <col min="8" max="8" width="40.6328125" style="1" bestFit="1" customWidth="1"/>
    <col min="9" max="9" width="10.1796875" style="11" bestFit="1" customWidth="1"/>
    <col min="10" max="10" width="15" style="45" bestFit="1" customWidth="1"/>
    <col min="11" max="11" width="13.6328125" style="11" bestFit="1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1"/>
      <c r="K1" s="1"/>
      <c r="L1" s="3"/>
      <c r="M1" s="3"/>
      <c r="N1" s="3"/>
      <c r="O1" s="3"/>
      <c r="P1" s="7"/>
      <c r="Q1" s="7"/>
      <c r="R1" s="7"/>
      <c r="S1" s="7"/>
    </row>
    <row r="2" spans="1:19" ht="18.5" x14ac:dyDescent="0.35">
      <c r="C2" s="8"/>
      <c r="D2" s="9"/>
      <c r="E2" s="9"/>
      <c r="F2" s="9"/>
      <c r="G2" s="4"/>
      <c r="H2" s="10" t="s">
        <v>347</v>
      </c>
      <c r="J2" s="1"/>
      <c r="K2" s="1"/>
      <c r="M2" s="3"/>
      <c r="N2" s="3"/>
      <c r="O2" s="7"/>
      <c r="P2" s="7"/>
      <c r="Q2" s="7"/>
      <c r="R2" s="7"/>
    </row>
    <row r="3" spans="1:19" x14ac:dyDescent="0.35">
      <c r="C3" s="12"/>
      <c r="D3" s="13"/>
      <c r="E3" s="13"/>
      <c r="F3" s="13"/>
      <c r="G3" s="4"/>
      <c r="H3" s="14"/>
      <c r="I3" s="15"/>
      <c r="J3" s="1"/>
      <c r="K3" s="1"/>
      <c r="L3" s="16"/>
      <c r="M3" s="3"/>
      <c r="N3" s="3"/>
      <c r="O3" s="3"/>
      <c r="P3" s="3"/>
      <c r="Q3" s="3"/>
      <c r="R3" s="3"/>
      <c r="S3" s="3"/>
    </row>
    <row r="4" spans="1:19" x14ac:dyDescent="0.35">
      <c r="C4" s="12"/>
      <c r="D4" s="13"/>
      <c r="E4" s="13"/>
      <c r="F4" s="13"/>
      <c r="G4" s="4"/>
      <c r="H4" s="14"/>
      <c r="I4" s="15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7"/>
      <c r="B5" s="17"/>
      <c r="C5" s="18"/>
      <c r="D5" s="19"/>
      <c r="E5" s="19"/>
      <c r="F5" s="19"/>
      <c r="G5" s="20"/>
      <c r="H5" s="21"/>
      <c r="I5" s="22"/>
      <c r="J5" s="17"/>
      <c r="K5" s="17"/>
      <c r="L5" s="23"/>
      <c r="M5" s="3"/>
      <c r="N5" s="3"/>
      <c r="O5" s="3"/>
      <c r="P5" s="3"/>
      <c r="Q5" s="3"/>
      <c r="R5" s="3"/>
      <c r="S5" s="3"/>
    </row>
    <row r="6" spans="1:19" x14ac:dyDescent="0.35">
      <c r="A6" s="24" t="s">
        <v>194</v>
      </c>
      <c r="B6" s="25" t="s">
        <v>195</v>
      </c>
      <c r="C6" s="25" t="s">
        <v>196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28" t="s">
        <v>6</v>
      </c>
      <c r="K6" s="29" t="s">
        <v>7</v>
      </c>
      <c r="L6" s="30" t="s">
        <v>8</v>
      </c>
    </row>
    <row r="7" spans="1:19" x14ac:dyDescent="0.35">
      <c r="A7" s="31" t="s">
        <v>36</v>
      </c>
      <c r="B7" s="32" t="s">
        <v>37</v>
      </c>
      <c r="C7" s="32" t="s">
        <v>163</v>
      </c>
      <c r="D7" s="32" t="s">
        <v>38</v>
      </c>
      <c r="E7" s="32" t="s">
        <v>9</v>
      </c>
      <c r="F7" s="32" t="s">
        <v>174</v>
      </c>
      <c r="G7" s="77">
        <v>25215087.100000001</v>
      </c>
      <c r="H7" s="94" t="s">
        <v>16</v>
      </c>
      <c r="I7" s="32">
        <v>18</v>
      </c>
      <c r="J7" s="33">
        <v>157485.07</v>
      </c>
      <c r="K7" s="95">
        <v>470347</v>
      </c>
      <c r="L7" s="34" t="s">
        <v>233</v>
      </c>
    </row>
    <row r="8" spans="1:19" x14ac:dyDescent="0.35">
      <c r="A8" s="31" t="s">
        <v>106</v>
      </c>
      <c r="B8" s="35" t="s">
        <v>107</v>
      </c>
      <c r="C8" s="36" t="s">
        <v>162</v>
      </c>
      <c r="D8" s="36" t="s">
        <v>108</v>
      </c>
      <c r="E8" s="36" t="s">
        <v>9</v>
      </c>
      <c r="F8" s="36" t="s">
        <v>172</v>
      </c>
      <c r="G8" s="78">
        <v>5288077</v>
      </c>
      <c r="H8" s="79" t="s">
        <v>232</v>
      </c>
      <c r="I8" s="36">
        <v>14</v>
      </c>
      <c r="J8" s="33">
        <v>5030.16</v>
      </c>
      <c r="K8" s="80">
        <v>308</v>
      </c>
      <c r="L8" s="37" t="s">
        <v>233</v>
      </c>
    </row>
    <row r="9" spans="1:19" x14ac:dyDescent="0.35">
      <c r="A9" s="38" t="s">
        <v>185</v>
      </c>
      <c r="B9" s="36" t="s">
        <v>186</v>
      </c>
      <c r="C9" s="36" t="s">
        <v>162</v>
      </c>
      <c r="D9" s="36" t="s">
        <v>187</v>
      </c>
      <c r="E9" s="36" t="s">
        <v>9</v>
      </c>
      <c r="F9" s="36" t="s">
        <v>193</v>
      </c>
      <c r="G9" s="78">
        <v>3174732</v>
      </c>
      <c r="H9" s="79" t="s">
        <v>348</v>
      </c>
      <c r="I9" s="36">
        <v>2</v>
      </c>
      <c r="J9" s="33">
        <v>1425.28</v>
      </c>
      <c r="K9" s="80">
        <v>5001</v>
      </c>
      <c r="L9" s="37" t="s">
        <v>234</v>
      </c>
    </row>
    <row r="10" spans="1:19" x14ac:dyDescent="0.35">
      <c r="A10" s="38" t="s">
        <v>270</v>
      </c>
      <c r="B10" s="36" t="s">
        <v>271</v>
      </c>
      <c r="C10" s="36" t="s">
        <v>162</v>
      </c>
      <c r="D10" s="36" t="s">
        <v>272</v>
      </c>
      <c r="E10" s="36" t="s">
        <v>9</v>
      </c>
      <c r="F10" s="36" t="s">
        <v>176</v>
      </c>
      <c r="G10" s="78">
        <v>8956778.8300000001</v>
      </c>
      <c r="H10" s="79" t="s">
        <v>273</v>
      </c>
      <c r="I10" s="36">
        <v>380</v>
      </c>
      <c r="J10" s="33">
        <v>1293413.6499999999</v>
      </c>
      <c r="K10" s="80">
        <v>15972595</v>
      </c>
      <c r="L10" s="37" t="s">
        <v>233</v>
      </c>
    </row>
    <row r="11" spans="1:19" x14ac:dyDescent="0.35">
      <c r="A11" s="38" t="s">
        <v>274</v>
      </c>
      <c r="B11" s="36" t="s">
        <v>275</v>
      </c>
      <c r="C11" s="36" t="s">
        <v>162</v>
      </c>
      <c r="D11" s="36" t="s">
        <v>276</v>
      </c>
      <c r="E11" s="36" t="s">
        <v>9</v>
      </c>
      <c r="F11" s="36" t="s">
        <v>175</v>
      </c>
      <c r="G11" s="78">
        <v>2129257.64</v>
      </c>
      <c r="H11" s="79" t="s">
        <v>10</v>
      </c>
      <c r="I11" s="36">
        <v>4</v>
      </c>
      <c r="J11" s="33">
        <v>5083.49</v>
      </c>
      <c r="K11" s="80">
        <v>350001</v>
      </c>
      <c r="L11" s="37" t="s">
        <v>233</v>
      </c>
    </row>
    <row r="12" spans="1:19" x14ac:dyDescent="0.35">
      <c r="A12" s="38" t="s">
        <v>97</v>
      </c>
      <c r="B12" s="36" t="s">
        <v>98</v>
      </c>
      <c r="C12" s="36" t="s">
        <v>163</v>
      </c>
      <c r="D12" s="36" t="s">
        <v>99</v>
      </c>
      <c r="E12" s="36" t="s">
        <v>9</v>
      </c>
      <c r="F12" s="36" t="s">
        <v>193</v>
      </c>
      <c r="G12" s="78">
        <v>140901261.5</v>
      </c>
      <c r="H12" s="79" t="s">
        <v>62</v>
      </c>
      <c r="I12" s="36">
        <v>8</v>
      </c>
      <c r="J12" s="33">
        <v>1102.72</v>
      </c>
      <c r="K12" s="80">
        <v>127</v>
      </c>
      <c r="L12" s="37" t="s">
        <v>234</v>
      </c>
    </row>
    <row r="13" spans="1:19" x14ac:dyDescent="0.35">
      <c r="A13" s="38" t="s">
        <v>59</v>
      </c>
      <c r="B13" s="36" t="s">
        <v>60</v>
      </c>
      <c r="C13" s="36" t="s">
        <v>162</v>
      </c>
      <c r="D13" s="36" t="s">
        <v>61</v>
      </c>
      <c r="E13" s="36" t="s">
        <v>9</v>
      </c>
      <c r="F13" s="36" t="s">
        <v>193</v>
      </c>
      <c r="G13" s="78">
        <v>1182812.75</v>
      </c>
      <c r="H13" s="79" t="s">
        <v>62</v>
      </c>
      <c r="I13" s="36">
        <v>5</v>
      </c>
      <c r="J13" s="33">
        <v>433.5</v>
      </c>
      <c r="K13" s="80">
        <v>57</v>
      </c>
      <c r="L13" s="37" t="s">
        <v>233</v>
      </c>
    </row>
    <row r="14" spans="1:19" x14ac:dyDescent="0.35">
      <c r="A14" s="38" t="s">
        <v>48</v>
      </c>
      <c r="B14" s="36" t="s">
        <v>49</v>
      </c>
      <c r="C14" s="36" t="s">
        <v>162</v>
      </c>
      <c r="D14" s="36" t="s">
        <v>50</v>
      </c>
      <c r="E14" s="36" t="s">
        <v>9</v>
      </c>
      <c r="F14" s="36" t="s">
        <v>193</v>
      </c>
      <c r="G14" s="78">
        <v>2000850.78</v>
      </c>
      <c r="H14" s="79" t="s">
        <v>349</v>
      </c>
      <c r="I14" s="36">
        <v>2</v>
      </c>
      <c r="J14" s="33">
        <v>10.15</v>
      </c>
      <c r="K14" s="80">
        <v>51</v>
      </c>
      <c r="L14" s="37" t="s">
        <v>234</v>
      </c>
    </row>
    <row r="15" spans="1:19" x14ac:dyDescent="0.35">
      <c r="A15" s="38" t="s">
        <v>277</v>
      </c>
      <c r="B15" s="36" t="s">
        <v>278</v>
      </c>
      <c r="C15" s="36" t="s">
        <v>162</v>
      </c>
      <c r="D15" s="36" t="s">
        <v>279</v>
      </c>
      <c r="E15" s="36" t="s">
        <v>9</v>
      </c>
      <c r="F15" s="36" t="s">
        <v>178</v>
      </c>
      <c r="G15" s="78">
        <v>11389798.75</v>
      </c>
      <c r="H15" s="79" t="s">
        <v>10</v>
      </c>
      <c r="I15" s="36">
        <v>677</v>
      </c>
      <c r="J15" s="33">
        <v>2075992.56</v>
      </c>
      <c r="K15" s="80">
        <v>1083924490</v>
      </c>
      <c r="L15" s="37" t="s">
        <v>280</v>
      </c>
    </row>
    <row r="16" spans="1:19" x14ac:dyDescent="0.35">
      <c r="A16" s="38" t="s">
        <v>281</v>
      </c>
      <c r="B16" s="36" t="s">
        <v>282</v>
      </c>
      <c r="C16" s="36" t="s">
        <v>162</v>
      </c>
      <c r="D16" s="36" t="s">
        <v>283</v>
      </c>
      <c r="E16" s="36" t="s">
        <v>9</v>
      </c>
      <c r="F16" s="36" t="s">
        <v>178</v>
      </c>
      <c r="G16" s="78">
        <v>8445965.4600000009</v>
      </c>
      <c r="H16" s="79" t="s">
        <v>10</v>
      </c>
      <c r="I16" s="36">
        <v>102</v>
      </c>
      <c r="J16" s="33">
        <v>48513.89</v>
      </c>
      <c r="K16" s="80">
        <v>719067</v>
      </c>
      <c r="L16" s="37" t="s">
        <v>284</v>
      </c>
    </row>
    <row r="17" spans="1:12" x14ac:dyDescent="0.35">
      <c r="A17" s="38" t="s">
        <v>78</v>
      </c>
      <c r="B17" s="36" t="s">
        <v>79</v>
      </c>
      <c r="C17" s="36" t="s">
        <v>162</v>
      </c>
      <c r="D17" s="36" t="s">
        <v>80</v>
      </c>
      <c r="E17" s="36" t="s">
        <v>81</v>
      </c>
      <c r="F17" s="36" t="s">
        <v>174</v>
      </c>
      <c r="G17" s="78">
        <v>430206.63</v>
      </c>
      <c r="H17" s="79" t="s">
        <v>349</v>
      </c>
      <c r="I17" s="36">
        <v>4</v>
      </c>
      <c r="J17" s="33">
        <v>9437.7099999999991</v>
      </c>
      <c r="K17" s="80">
        <v>1079846</v>
      </c>
      <c r="L17" s="37" t="s">
        <v>234</v>
      </c>
    </row>
    <row r="18" spans="1:12" x14ac:dyDescent="0.35">
      <c r="A18" s="38" t="s">
        <v>88</v>
      </c>
      <c r="B18" s="36" t="s">
        <v>89</v>
      </c>
      <c r="C18" s="36" t="s">
        <v>162</v>
      </c>
      <c r="D18" s="36" t="s">
        <v>90</v>
      </c>
      <c r="E18" s="36" t="s">
        <v>9</v>
      </c>
      <c r="F18" s="36" t="s">
        <v>193</v>
      </c>
      <c r="G18" s="78">
        <v>2184222.8199999998</v>
      </c>
      <c r="H18" s="79" t="s">
        <v>10</v>
      </c>
      <c r="I18" s="36">
        <v>11</v>
      </c>
      <c r="J18" s="33">
        <v>39542.050000000003</v>
      </c>
      <c r="K18" s="80">
        <v>15638863</v>
      </c>
      <c r="L18" s="37" t="s">
        <v>234</v>
      </c>
    </row>
    <row r="19" spans="1:12" x14ac:dyDescent="0.35">
      <c r="A19" s="38" t="s">
        <v>45</v>
      </c>
      <c r="B19" s="36" t="s">
        <v>46</v>
      </c>
      <c r="C19" s="36" t="s">
        <v>163</v>
      </c>
      <c r="D19" s="36" t="s">
        <v>47</v>
      </c>
      <c r="E19" s="36" t="s">
        <v>9</v>
      </c>
      <c r="F19" s="36" t="s">
        <v>193</v>
      </c>
      <c r="G19" s="78">
        <v>7859218.5800000001</v>
      </c>
      <c r="H19" s="79" t="s">
        <v>349</v>
      </c>
      <c r="I19" s="36">
        <v>0</v>
      </c>
      <c r="J19" s="33">
        <v>0</v>
      </c>
      <c r="K19" s="80">
        <v>0</v>
      </c>
      <c r="L19" s="37" t="s">
        <v>234</v>
      </c>
    </row>
    <row r="20" spans="1:12" x14ac:dyDescent="0.35">
      <c r="A20" s="38" t="s">
        <v>236</v>
      </c>
      <c r="B20" s="36" t="s">
        <v>237</v>
      </c>
      <c r="C20" s="36" t="s">
        <v>162</v>
      </c>
      <c r="D20" s="36" t="s">
        <v>238</v>
      </c>
      <c r="E20" s="36" t="s">
        <v>9</v>
      </c>
      <c r="F20" s="36" t="s">
        <v>175</v>
      </c>
      <c r="G20" s="78">
        <v>6237262.9199999999</v>
      </c>
      <c r="H20" s="79" t="s">
        <v>10</v>
      </c>
      <c r="I20" s="36">
        <v>3</v>
      </c>
      <c r="J20" s="33">
        <v>5599.97</v>
      </c>
      <c r="K20" s="80">
        <v>156667</v>
      </c>
      <c r="L20" s="37" t="s">
        <v>233</v>
      </c>
    </row>
    <row r="21" spans="1:12" x14ac:dyDescent="0.35">
      <c r="A21" s="38" t="s">
        <v>69</v>
      </c>
      <c r="B21" s="36" t="s">
        <v>70</v>
      </c>
      <c r="C21" s="36" t="s">
        <v>162</v>
      </c>
      <c r="D21" s="36" t="s">
        <v>71</v>
      </c>
      <c r="E21" s="36" t="s">
        <v>9</v>
      </c>
      <c r="F21" s="36" t="s">
        <v>193</v>
      </c>
      <c r="G21" s="78">
        <v>14748734.85</v>
      </c>
      <c r="H21" s="79" t="s">
        <v>349</v>
      </c>
      <c r="I21" s="36">
        <v>542</v>
      </c>
      <c r="J21" s="33">
        <v>970173.3</v>
      </c>
      <c r="K21" s="80">
        <v>33305849</v>
      </c>
      <c r="L21" s="37" t="s">
        <v>284</v>
      </c>
    </row>
    <row r="22" spans="1:12" x14ac:dyDescent="0.35">
      <c r="A22" s="38" t="s">
        <v>285</v>
      </c>
      <c r="B22" s="36" t="s">
        <v>286</v>
      </c>
      <c r="C22" s="36" t="s">
        <v>162</v>
      </c>
      <c r="D22" s="36" t="s">
        <v>287</v>
      </c>
      <c r="E22" s="36" t="s">
        <v>9</v>
      </c>
      <c r="F22" s="36" t="s">
        <v>171</v>
      </c>
      <c r="G22" s="78">
        <v>5159236.7699999996</v>
      </c>
      <c r="H22" s="79" t="s">
        <v>10</v>
      </c>
      <c r="I22" s="36">
        <v>32</v>
      </c>
      <c r="J22" s="33">
        <v>50862.51</v>
      </c>
      <c r="K22" s="80">
        <v>3751200</v>
      </c>
      <c r="L22" s="37" t="s">
        <v>233</v>
      </c>
    </row>
    <row r="23" spans="1:12" x14ac:dyDescent="0.35">
      <c r="A23" s="38" t="s">
        <v>168</v>
      </c>
      <c r="B23" s="36" t="s">
        <v>169</v>
      </c>
      <c r="C23" s="36" t="s">
        <v>162</v>
      </c>
      <c r="D23" s="36" t="s">
        <v>170</v>
      </c>
      <c r="E23" s="36" t="s">
        <v>9</v>
      </c>
      <c r="F23" s="36" t="s">
        <v>172</v>
      </c>
      <c r="G23" s="78">
        <v>5310187.3600000003</v>
      </c>
      <c r="H23" s="79" t="s">
        <v>35</v>
      </c>
      <c r="I23" s="36">
        <v>3</v>
      </c>
      <c r="J23" s="33">
        <v>2794.12</v>
      </c>
      <c r="K23" s="80">
        <v>42043</v>
      </c>
      <c r="L23" s="37" t="s">
        <v>234</v>
      </c>
    </row>
    <row r="24" spans="1:12" x14ac:dyDescent="0.35">
      <c r="A24" s="38" t="s">
        <v>164</v>
      </c>
      <c r="B24" s="36" t="s">
        <v>165</v>
      </c>
      <c r="C24" s="36" t="s">
        <v>162</v>
      </c>
      <c r="D24" s="36" t="s">
        <v>75</v>
      </c>
      <c r="E24" s="36" t="s">
        <v>9</v>
      </c>
      <c r="F24" s="36" t="s">
        <v>172</v>
      </c>
      <c r="G24" s="78">
        <v>20747351.48</v>
      </c>
      <c r="H24" s="79" t="s">
        <v>349</v>
      </c>
      <c r="I24" s="36">
        <v>0</v>
      </c>
      <c r="J24" s="33">
        <v>0</v>
      </c>
      <c r="K24" s="80">
        <v>0</v>
      </c>
      <c r="L24" s="37" t="s">
        <v>234</v>
      </c>
    </row>
    <row r="25" spans="1:12" x14ac:dyDescent="0.35">
      <c r="A25" s="38" t="s">
        <v>91</v>
      </c>
      <c r="B25" s="36" t="s">
        <v>92</v>
      </c>
      <c r="C25" s="36" t="s">
        <v>163</v>
      </c>
      <c r="D25" s="36" t="s">
        <v>93</v>
      </c>
      <c r="E25" s="36" t="s">
        <v>9</v>
      </c>
      <c r="F25" s="36" t="s">
        <v>172</v>
      </c>
      <c r="G25" s="78">
        <v>59472000</v>
      </c>
      <c r="H25" s="79" t="s">
        <v>232</v>
      </c>
      <c r="I25" s="36">
        <v>19</v>
      </c>
      <c r="J25" s="33">
        <v>447238.68</v>
      </c>
      <c r="K25" s="80">
        <v>440904</v>
      </c>
      <c r="L25" s="37" t="s">
        <v>233</v>
      </c>
    </row>
    <row r="26" spans="1:12" x14ac:dyDescent="0.35">
      <c r="A26" s="38" t="s">
        <v>288</v>
      </c>
      <c r="B26" s="36" t="s">
        <v>289</v>
      </c>
      <c r="C26" s="36" t="s">
        <v>162</v>
      </c>
      <c r="D26" s="36" t="s">
        <v>290</v>
      </c>
      <c r="E26" s="36" t="s">
        <v>9</v>
      </c>
      <c r="F26" s="36" t="s">
        <v>178</v>
      </c>
      <c r="G26" s="78">
        <v>35475828.850000001</v>
      </c>
      <c r="H26" s="79" t="s">
        <v>10</v>
      </c>
      <c r="I26" s="36">
        <v>752</v>
      </c>
      <c r="J26" s="33">
        <v>4567376.3600000003</v>
      </c>
      <c r="K26" s="80">
        <v>11833061</v>
      </c>
      <c r="L26" s="37" t="s">
        <v>284</v>
      </c>
    </row>
    <row r="27" spans="1:12" x14ac:dyDescent="0.35">
      <c r="A27" s="38" t="s">
        <v>82</v>
      </c>
      <c r="B27" s="36" t="s">
        <v>83</v>
      </c>
      <c r="C27" s="36" t="s">
        <v>162</v>
      </c>
      <c r="D27" s="36" t="s">
        <v>84</v>
      </c>
      <c r="E27" s="36" t="s">
        <v>9</v>
      </c>
      <c r="F27" s="36" t="s">
        <v>178</v>
      </c>
      <c r="G27" s="78">
        <v>800276.55</v>
      </c>
      <c r="H27" s="79" t="s">
        <v>10</v>
      </c>
      <c r="I27" s="36">
        <v>2</v>
      </c>
      <c r="J27" s="33">
        <v>539.48</v>
      </c>
      <c r="K27" s="80">
        <v>53947</v>
      </c>
      <c r="L27" s="37" t="s">
        <v>233</v>
      </c>
    </row>
    <row r="28" spans="1:12" x14ac:dyDescent="0.35">
      <c r="A28" s="38" t="s">
        <v>166</v>
      </c>
      <c r="B28" s="36" t="s">
        <v>167</v>
      </c>
      <c r="C28" s="36" t="s">
        <v>163</v>
      </c>
      <c r="D28" s="36" t="s">
        <v>117</v>
      </c>
      <c r="E28" s="36" t="s">
        <v>9</v>
      </c>
      <c r="F28" s="36" t="s">
        <v>175</v>
      </c>
      <c r="G28" s="78">
        <v>51449322.880000003</v>
      </c>
      <c r="H28" s="79" t="s">
        <v>138</v>
      </c>
      <c r="I28" s="36">
        <v>28</v>
      </c>
      <c r="J28" s="33">
        <v>191395.44</v>
      </c>
      <c r="K28" s="80">
        <v>1494217</v>
      </c>
      <c r="L28" s="37" t="s">
        <v>233</v>
      </c>
    </row>
    <row r="29" spans="1:12" x14ac:dyDescent="0.35">
      <c r="A29" s="38" t="s">
        <v>18</v>
      </c>
      <c r="B29" s="36" t="s">
        <v>19</v>
      </c>
      <c r="C29" s="36" t="s">
        <v>162</v>
      </c>
      <c r="D29" s="36" t="s">
        <v>240</v>
      </c>
      <c r="E29" s="36" t="s">
        <v>9</v>
      </c>
      <c r="F29" s="36" t="s">
        <v>193</v>
      </c>
      <c r="G29" s="78">
        <v>46862926</v>
      </c>
      <c r="H29" s="79" t="s">
        <v>20</v>
      </c>
      <c r="I29" s="36">
        <v>12</v>
      </c>
      <c r="J29" s="33">
        <v>9888.32</v>
      </c>
      <c r="K29" s="80">
        <v>10401</v>
      </c>
      <c r="L29" s="37" t="s">
        <v>233</v>
      </c>
    </row>
    <row r="30" spans="1:12" x14ac:dyDescent="0.35">
      <c r="A30" s="38" t="s">
        <v>291</v>
      </c>
      <c r="B30" s="36" t="s">
        <v>292</v>
      </c>
      <c r="C30" s="36" t="s">
        <v>162</v>
      </c>
      <c r="D30" s="36" t="s">
        <v>293</v>
      </c>
      <c r="E30" s="36" t="s">
        <v>9</v>
      </c>
      <c r="F30" s="36" t="s">
        <v>177</v>
      </c>
      <c r="G30" s="78">
        <v>542160.23</v>
      </c>
      <c r="H30" s="79" t="s">
        <v>20</v>
      </c>
      <c r="I30" s="36">
        <v>6</v>
      </c>
      <c r="J30" s="33">
        <v>4553.46</v>
      </c>
      <c r="K30" s="80">
        <v>23132</v>
      </c>
      <c r="L30" s="37" t="s">
        <v>280</v>
      </c>
    </row>
    <row r="31" spans="1:12" x14ac:dyDescent="0.35">
      <c r="A31" s="38" t="s">
        <v>26</v>
      </c>
      <c r="B31" s="36" t="s">
        <v>27</v>
      </c>
      <c r="C31" s="36" t="s">
        <v>163</v>
      </c>
      <c r="D31" s="36" t="s">
        <v>28</v>
      </c>
      <c r="E31" s="36" t="s">
        <v>9</v>
      </c>
      <c r="F31" s="36" t="s">
        <v>193</v>
      </c>
      <c r="G31" s="78">
        <v>51917574.32</v>
      </c>
      <c r="H31" s="79" t="s">
        <v>29</v>
      </c>
      <c r="I31" s="36">
        <v>41</v>
      </c>
      <c r="J31" s="33">
        <v>88508.36</v>
      </c>
      <c r="K31" s="80">
        <v>51411</v>
      </c>
      <c r="L31" s="37" t="s">
        <v>249</v>
      </c>
    </row>
    <row r="32" spans="1:12" x14ac:dyDescent="0.35">
      <c r="A32" s="38" t="s">
        <v>294</v>
      </c>
      <c r="B32" s="36" t="s">
        <v>76</v>
      </c>
      <c r="C32" s="36" t="s">
        <v>162</v>
      </c>
      <c r="D32" s="36" t="s">
        <v>77</v>
      </c>
      <c r="E32" s="36" t="s">
        <v>9</v>
      </c>
      <c r="F32" s="36" t="s">
        <v>193</v>
      </c>
      <c r="G32" s="78">
        <v>2013803.65</v>
      </c>
      <c r="H32" s="79" t="s">
        <v>29</v>
      </c>
      <c r="I32" s="36">
        <v>0</v>
      </c>
      <c r="J32" s="33">
        <v>0</v>
      </c>
      <c r="K32" s="80">
        <v>0</v>
      </c>
      <c r="L32" s="37" t="s">
        <v>14</v>
      </c>
    </row>
    <row r="33" spans="1:12" x14ac:dyDescent="0.35">
      <c r="A33" s="38" t="s">
        <v>154</v>
      </c>
      <c r="B33" s="36" t="s">
        <v>155</v>
      </c>
      <c r="C33" s="36" t="s">
        <v>163</v>
      </c>
      <c r="D33" s="36" t="s">
        <v>156</v>
      </c>
      <c r="E33" s="36" t="s">
        <v>9</v>
      </c>
      <c r="F33" s="36" t="s">
        <v>171</v>
      </c>
      <c r="G33" s="78">
        <v>14000932.060000001</v>
      </c>
      <c r="H33" s="79" t="s">
        <v>66</v>
      </c>
      <c r="I33" s="36">
        <v>31</v>
      </c>
      <c r="J33" s="33">
        <v>89610.52</v>
      </c>
      <c r="K33" s="80">
        <v>8615191</v>
      </c>
      <c r="L33" s="37" t="s">
        <v>241</v>
      </c>
    </row>
    <row r="34" spans="1:12" x14ac:dyDescent="0.35">
      <c r="A34" s="38" t="s">
        <v>295</v>
      </c>
      <c r="B34" s="36" t="s">
        <v>296</v>
      </c>
      <c r="C34" s="36" t="s">
        <v>162</v>
      </c>
      <c r="D34" s="36" t="s">
        <v>118</v>
      </c>
      <c r="E34" s="36" t="s">
        <v>9</v>
      </c>
      <c r="F34" s="36" t="s">
        <v>177</v>
      </c>
      <c r="G34" s="78">
        <v>4042685.97</v>
      </c>
      <c r="H34" s="79" t="s">
        <v>349</v>
      </c>
      <c r="I34" s="36">
        <v>7</v>
      </c>
      <c r="J34" s="33">
        <v>39484.449999999997</v>
      </c>
      <c r="K34" s="80">
        <v>23274871</v>
      </c>
      <c r="L34" s="37" t="s">
        <v>233</v>
      </c>
    </row>
    <row r="35" spans="1:12" x14ac:dyDescent="0.35">
      <c r="A35" s="38" t="s">
        <v>42</v>
      </c>
      <c r="B35" s="36" t="s">
        <v>43</v>
      </c>
      <c r="C35" s="36" t="s">
        <v>162</v>
      </c>
      <c r="D35" s="36" t="s">
        <v>44</v>
      </c>
      <c r="E35" s="36" t="s">
        <v>9</v>
      </c>
      <c r="F35" s="36" t="s">
        <v>193</v>
      </c>
      <c r="G35" s="78">
        <v>256338.73</v>
      </c>
      <c r="H35" s="79" t="s">
        <v>242</v>
      </c>
      <c r="I35" s="36">
        <v>10</v>
      </c>
      <c r="J35" s="33">
        <v>872.17</v>
      </c>
      <c r="K35" s="80">
        <v>121150</v>
      </c>
      <c r="L35" s="37" t="s">
        <v>234</v>
      </c>
    </row>
    <row r="36" spans="1:12" x14ac:dyDescent="0.35">
      <c r="A36" s="38" t="s">
        <v>297</v>
      </c>
      <c r="B36" s="36" t="s">
        <v>298</v>
      </c>
      <c r="C36" s="36" t="s">
        <v>162</v>
      </c>
      <c r="D36" s="36" t="s">
        <v>299</v>
      </c>
      <c r="E36" s="36" t="s">
        <v>9</v>
      </c>
      <c r="F36" s="36" t="s">
        <v>193</v>
      </c>
      <c r="G36" s="78">
        <v>9449130.6400000006</v>
      </c>
      <c r="H36" s="79" t="s">
        <v>20</v>
      </c>
      <c r="I36" s="36">
        <v>6</v>
      </c>
      <c r="J36" s="33">
        <v>32197.66</v>
      </c>
      <c r="K36" s="80">
        <v>3530315</v>
      </c>
      <c r="L36" s="37" t="s">
        <v>284</v>
      </c>
    </row>
    <row r="37" spans="1:12" x14ac:dyDescent="0.35">
      <c r="A37" s="38" t="s">
        <v>180</v>
      </c>
      <c r="B37" s="36" t="s">
        <v>181</v>
      </c>
      <c r="C37" s="36" t="s">
        <v>162</v>
      </c>
      <c r="D37" s="36" t="s">
        <v>143</v>
      </c>
      <c r="E37" s="36" t="s">
        <v>9</v>
      </c>
      <c r="F37" s="36" t="s">
        <v>177</v>
      </c>
      <c r="G37" s="78">
        <v>7640768.1500000004</v>
      </c>
      <c r="H37" s="79" t="s">
        <v>10</v>
      </c>
      <c r="I37" s="36">
        <v>17</v>
      </c>
      <c r="J37" s="33">
        <v>13672.08</v>
      </c>
      <c r="K37" s="80">
        <v>835462</v>
      </c>
      <c r="L37" s="37" t="s">
        <v>233</v>
      </c>
    </row>
    <row r="38" spans="1:12" x14ac:dyDescent="0.35">
      <c r="A38" s="38" t="s">
        <v>94</v>
      </c>
      <c r="B38" s="36" t="s">
        <v>95</v>
      </c>
      <c r="C38" s="36" t="s">
        <v>162</v>
      </c>
      <c r="D38" s="36" t="s">
        <v>96</v>
      </c>
      <c r="E38" s="36" t="s">
        <v>9</v>
      </c>
      <c r="F38" s="36" t="s">
        <v>193</v>
      </c>
      <c r="G38" s="78">
        <v>485032.43</v>
      </c>
      <c r="H38" s="79" t="s">
        <v>232</v>
      </c>
      <c r="I38" s="36">
        <v>5</v>
      </c>
      <c r="J38" s="33">
        <v>11.52</v>
      </c>
      <c r="K38" s="80">
        <v>2401</v>
      </c>
      <c r="L38" s="37" t="s">
        <v>233</v>
      </c>
    </row>
    <row r="39" spans="1:12" x14ac:dyDescent="0.35">
      <c r="A39" s="38" t="s">
        <v>160</v>
      </c>
      <c r="B39" s="36" t="s">
        <v>161</v>
      </c>
      <c r="C39" s="36" t="s">
        <v>162</v>
      </c>
      <c r="D39" s="36" t="s">
        <v>15</v>
      </c>
      <c r="E39" s="36" t="s">
        <v>9</v>
      </c>
      <c r="F39" s="36" t="s">
        <v>173</v>
      </c>
      <c r="G39" s="78">
        <v>810242.47</v>
      </c>
      <c r="H39" s="79" t="s">
        <v>115</v>
      </c>
      <c r="I39" s="36">
        <v>13</v>
      </c>
      <c r="J39" s="33">
        <v>6300.49</v>
      </c>
      <c r="K39" s="80">
        <v>2130110</v>
      </c>
      <c r="L39" s="37" t="s">
        <v>233</v>
      </c>
    </row>
    <row r="40" spans="1:12" x14ac:dyDescent="0.35">
      <c r="A40" s="38" t="s">
        <v>51</v>
      </c>
      <c r="B40" s="36" t="s">
        <v>52</v>
      </c>
      <c r="C40" s="36" t="s">
        <v>162</v>
      </c>
      <c r="D40" s="36" t="s">
        <v>53</v>
      </c>
      <c r="E40" s="36" t="s">
        <v>9</v>
      </c>
      <c r="F40" s="36" t="s">
        <v>175</v>
      </c>
      <c r="G40" s="78">
        <v>703779.32</v>
      </c>
      <c r="H40" s="79" t="s">
        <v>349</v>
      </c>
      <c r="I40" s="36">
        <v>0</v>
      </c>
      <c r="J40" s="33">
        <v>0</v>
      </c>
      <c r="K40" s="80">
        <v>0</v>
      </c>
      <c r="L40" s="37" t="s">
        <v>235</v>
      </c>
    </row>
    <row r="41" spans="1:12" x14ac:dyDescent="0.35">
      <c r="A41" s="38" t="s">
        <v>72</v>
      </c>
      <c r="B41" s="36" t="s">
        <v>73</v>
      </c>
      <c r="C41" s="36" t="s">
        <v>162</v>
      </c>
      <c r="D41" s="36" t="s">
        <v>74</v>
      </c>
      <c r="E41" s="36" t="s">
        <v>9</v>
      </c>
      <c r="F41" s="36" t="s">
        <v>172</v>
      </c>
      <c r="G41" s="78">
        <v>159500.29</v>
      </c>
      <c r="H41" s="79" t="s">
        <v>349</v>
      </c>
      <c r="I41" s="36">
        <v>4</v>
      </c>
      <c r="J41" s="33">
        <v>2.62</v>
      </c>
      <c r="K41" s="80">
        <v>24870</v>
      </c>
      <c r="L41" s="37" t="s">
        <v>233</v>
      </c>
    </row>
    <row r="42" spans="1:12" x14ac:dyDescent="0.35">
      <c r="A42" s="38" t="s">
        <v>11</v>
      </c>
      <c r="B42" s="36" t="s">
        <v>12</v>
      </c>
      <c r="C42" s="36" t="s">
        <v>162</v>
      </c>
      <c r="D42" s="36" t="s">
        <v>13</v>
      </c>
      <c r="E42" s="36" t="s">
        <v>9</v>
      </c>
      <c r="F42" s="36" t="s">
        <v>172</v>
      </c>
      <c r="G42" s="78">
        <v>2506250</v>
      </c>
      <c r="H42" s="79" t="s">
        <v>349</v>
      </c>
      <c r="I42" s="36">
        <v>0</v>
      </c>
      <c r="J42" s="33">
        <v>0</v>
      </c>
      <c r="K42" s="80">
        <v>0</v>
      </c>
      <c r="L42" s="37" t="s">
        <v>14</v>
      </c>
    </row>
    <row r="43" spans="1:12" x14ac:dyDescent="0.35">
      <c r="A43" s="38" t="s">
        <v>85</v>
      </c>
      <c r="B43" s="36" t="s">
        <v>86</v>
      </c>
      <c r="C43" s="36" t="s">
        <v>162</v>
      </c>
      <c r="D43" s="36" t="s">
        <v>87</v>
      </c>
      <c r="E43" s="36" t="s">
        <v>9</v>
      </c>
      <c r="F43" s="36" t="s">
        <v>193</v>
      </c>
      <c r="G43" s="78">
        <v>5895906.8099999996</v>
      </c>
      <c r="H43" s="36" t="s">
        <v>349</v>
      </c>
      <c r="I43" s="97">
        <v>6</v>
      </c>
      <c r="J43" s="33">
        <v>4641.1099999999997</v>
      </c>
      <c r="K43" s="39">
        <v>277834</v>
      </c>
      <c r="L43" s="37" t="s">
        <v>284</v>
      </c>
    </row>
    <row r="44" spans="1:12" x14ac:dyDescent="0.35">
      <c r="A44" s="38" t="s">
        <v>300</v>
      </c>
      <c r="B44" s="36" t="s">
        <v>301</v>
      </c>
      <c r="C44" s="36" t="s">
        <v>162</v>
      </c>
      <c r="D44" s="36" t="s">
        <v>302</v>
      </c>
      <c r="E44" s="36" t="s">
        <v>9</v>
      </c>
      <c r="F44" s="36" t="s">
        <v>178</v>
      </c>
      <c r="G44" s="78">
        <v>17250000</v>
      </c>
      <c r="H44" s="79" t="s">
        <v>142</v>
      </c>
      <c r="I44" s="36">
        <v>0</v>
      </c>
      <c r="J44" s="33">
        <v>0</v>
      </c>
      <c r="K44" s="80">
        <v>0</v>
      </c>
      <c r="L44" s="37" t="s">
        <v>235</v>
      </c>
    </row>
    <row r="45" spans="1:12" x14ac:dyDescent="0.35">
      <c r="A45" s="38" t="s">
        <v>100</v>
      </c>
      <c r="B45" s="36" t="s">
        <v>101</v>
      </c>
      <c r="C45" s="36" t="s">
        <v>162</v>
      </c>
      <c r="D45" s="36" t="s">
        <v>102</v>
      </c>
      <c r="E45" s="36" t="s">
        <v>9</v>
      </c>
      <c r="F45" s="36" t="s">
        <v>172</v>
      </c>
      <c r="G45" s="78">
        <v>4575000</v>
      </c>
      <c r="H45" s="79" t="s">
        <v>349</v>
      </c>
      <c r="I45" s="36">
        <v>4</v>
      </c>
      <c r="J45" s="33">
        <v>8720.5400000000009</v>
      </c>
      <c r="K45" s="80">
        <v>1308</v>
      </c>
      <c r="L45" s="37" t="s">
        <v>234</v>
      </c>
    </row>
    <row r="46" spans="1:12" x14ac:dyDescent="0.35">
      <c r="A46" s="38" t="s">
        <v>30</v>
      </c>
      <c r="B46" s="36" t="s">
        <v>31</v>
      </c>
      <c r="C46" s="36" t="s">
        <v>162</v>
      </c>
      <c r="D46" s="36" t="s">
        <v>32</v>
      </c>
      <c r="E46" s="36" t="s">
        <v>9</v>
      </c>
      <c r="F46" s="36" t="s">
        <v>175</v>
      </c>
      <c r="G46" s="78">
        <v>3448451.85</v>
      </c>
      <c r="H46" s="79" t="s">
        <v>20</v>
      </c>
      <c r="I46" s="36">
        <v>19</v>
      </c>
      <c r="J46" s="33">
        <v>22620.18</v>
      </c>
      <c r="K46" s="80">
        <v>849859</v>
      </c>
      <c r="L46" s="37" t="s">
        <v>233</v>
      </c>
    </row>
    <row r="47" spans="1:12" x14ac:dyDescent="0.35">
      <c r="A47" s="38" t="s">
        <v>54</v>
      </c>
      <c r="B47" s="36" t="s">
        <v>55</v>
      </c>
      <c r="C47" s="36" t="s">
        <v>162</v>
      </c>
      <c r="D47" s="36" t="s">
        <v>56</v>
      </c>
      <c r="E47" s="36" t="s">
        <v>9</v>
      </c>
      <c r="F47" s="36" t="s">
        <v>172</v>
      </c>
      <c r="G47" s="78">
        <v>8185815.5</v>
      </c>
      <c r="H47" s="79" t="s">
        <v>242</v>
      </c>
      <c r="I47" s="36">
        <v>2</v>
      </c>
      <c r="J47" s="33">
        <v>1979.98</v>
      </c>
      <c r="K47" s="80">
        <v>3923</v>
      </c>
      <c r="L47" s="37" t="s">
        <v>233</v>
      </c>
    </row>
    <row r="48" spans="1:12" x14ac:dyDescent="0.35">
      <c r="A48" s="38" t="s">
        <v>243</v>
      </c>
      <c r="B48" s="36" t="s">
        <v>244</v>
      </c>
      <c r="C48" s="36" t="s">
        <v>163</v>
      </c>
      <c r="D48" s="36" t="s">
        <v>245</v>
      </c>
      <c r="E48" s="36" t="s">
        <v>9</v>
      </c>
      <c r="F48" s="36" t="s">
        <v>178</v>
      </c>
      <c r="G48" s="78">
        <v>20095341.280000001</v>
      </c>
      <c r="H48" s="79" t="s">
        <v>112</v>
      </c>
      <c r="I48" s="36">
        <v>24</v>
      </c>
      <c r="J48" s="33">
        <v>55986.07</v>
      </c>
      <c r="K48" s="80">
        <v>51744</v>
      </c>
      <c r="L48" s="37" t="s">
        <v>233</v>
      </c>
    </row>
    <row r="49" spans="1:12" x14ac:dyDescent="0.35">
      <c r="A49" s="38" t="s">
        <v>139</v>
      </c>
      <c r="B49" s="36" t="s">
        <v>140</v>
      </c>
      <c r="C49" s="36" t="s">
        <v>162</v>
      </c>
      <c r="D49" s="36" t="s">
        <v>141</v>
      </c>
      <c r="E49" s="36" t="s">
        <v>9</v>
      </c>
      <c r="F49" s="36" t="s">
        <v>193</v>
      </c>
      <c r="G49" s="77">
        <v>426840</v>
      </c>
      <c r="H49" s="79" t="s">
        <v>112</v>
      </c>
      <c r="I49" s="36">
        <v>8</v>
      </c>
      <c r="J49" s="33">
        <v>21913.84</v>
      </c>
      <c r="K49" s="80">
        <v>4448457</v>
      </c>
      <c r="L49" s="37" t="s">
        <v>233</v>
      </c>
    </row>
    <row r="50" spans="1:12" x14ac:dyDescent="0.35">
      <c r="A50" s="38" t="s">
        <v>151</v>
      </c>
      <c r="B50" s="36" t="s">
        <v>152</v>
      </c>
      <c r="C50" s="36" t="s">
        <v>162</v>
      </c>
      <c r="D50" s="36" t="s">
        <v>153</v>
      </c>
      <c r="E50" s="36" t="s">
        <v>9</v>
      </c>
      <c r="F50" s="36" t="s">
        <v>193</v>
      </c>
      <c r="G50" s="78">
        <v>2718000</v>
      </c>
      <c r="H50" s="79" t="s">
        <v>20</v>
      </c>
      <c r="I50" s="36">
        <v>0</v>
      </c>
      <c r="J50" s="33">
        <v>0</v>
      </c>
      <c r="K50" s="80">
        <v>0</v>
      </c>
      <c r="L50" s="37" t="s">
        <v>233</v>
      </c>
    </row>
    <row r="51" spans="1:12" x14ac:dyDescent="0.35">
      <c r="A51" s="38" t="s">
        <v>132</v>
      </c>
      <c r="B51" s="36" t="s">
        <v>133</v>
      </c>
      <c r="C51" s="36" t="s">
        <v>162</v>
      </c>
      <c r="D51" s="36" t="s">
        <v>134</v>
      </c>
      <c r="E51" s="36" t="s">
        <v>9</v>
      </c>
      <c r="F51" s="36" t="s">
        <v>171</v>
      </c>
      <c r="G51" s="78">
        <v>50535005</v>
      </c>
      <c r="H51" s="79" t="s">
        <v>348</v>
      </c>
      <c r="I51" s="36">
        <v>4</v>
      </c>
      <c r="J51" s="33">
        <v>7623.44</v>
      </c>
      <c r="K51" s="80">
        <v>2669</v>
      </c>
      <c r="L51" s="37" t="s">
        <v>233</v>
      </c>
    </row>
    <row r="52" spans="1:12" x14ac:dyDescent="0.35">
      <c r="A52" s="38" t="s">
        <v>148</v>
      </c>
      <c r="B52" s="36" t="s">
        <v>149</v>
      </c>
      <c r="C52" s="36" t="s">
        <v>163</v>
      </c>
      <c r="D52" s="36" t="s">
        <v>150</v>
      </c>
      <c r="E52" s="36" t="s">
        <v>9</v>
      </c>
      <c r="F52" s="36" t="s">
        <v>176</v>
      </c>
      <c r="G52" s="78">
        <v>12651737.140000001</v>
      </c>
      <c r="H52" s="79" t="s">
        <v>20</v>
      </c>
      <c r="I52" s="36">
        <v>0</v>
      </c>
      <c r="J52" s="33">
        <v>0</v>
      </c>
      <c r="K52" s="80">
        <v>0</v>
      </c>
      <c r="L52" s="37" t="s">
        <v>233</v>
      </c>
    </row>
    <row r="53" spans="1:12" x14ac:dyDescent="0.35">
      <c r="A53" s="38" t="s">
        <v>246</v>
      </c>
      <c r="B53" s="36" t="s">
        <v>247</v>
      </c>
      <c r="C53" s="36" t="s">
        <v>232</v>
      </c>
      <c r="D53" s="36" t="s">
        <v>248</v>
      </c>
      <c r="E53" s="36" t="s">
        <v>9</v>
      </c>
      <c r="F53" s="36" t="s">
        <v>174</v>
      </c>
      <c r="G53" s="78">
        <v>314094869.08999997</v>
      </c>
      <c r="H53" s="79" t="s">
        <v>349</v>
      </c>
      <c r="I53" s="36">
        <v>0</v>
      </c>
      <c r="J53" s="33">
        <v>0</v>
      </c>
      <c r="K53" s="80">
        <v>0</v>
      </c>
      <c r="L53" s="37" t="s">
        <v>249</v>
      </c>
    </row>
    <row r="54" spans="1:12" x14ac:dyDescent="0.35">
      <c r="A54" s="38" t="s">
        <v>250</v>
      </c>
      <c r="B54" s="36" t="s">
        <v>251</v>
      </c>
      <c r="C54" s="36" t="s">
        <v>162</v>
      </c>
      <c r="D54" s="36" t="s">
        <v>119</v>
      </c>
      <c r="E54" s="36" t="s">
        <v>9</v>
      </c>
      <c r="F54" s="36" t="s">
        <v>177</v>
      </c>
      <c r="G54" s="78">
        <v>4097260.92</v>
      </c>
      <c r="H54" s="79" t="s">
        <v>349</v>
      </c>
      <c r="I54" s="36">
        <v>111</v>
      </c>
      <c r="J54" s="33">
        <v>153506.78</v>
      </c>
      <c r="K54" s="80">
        <v>5104881</v>
      </c>
      <c r="L54" s="37" t="s">
        <v>284</v>
      </c>
    </row>
    <row r="55" spans="1:12" x14ac:dyDescent="0.35">
      <c r="A55" s="38" t="s">
        <v>252</v>
      </c>
      <c r="B55" s="36" t="s">
        <v>253</v>
      </c>
      <c r="C55" s="36" t="s">
        <v>162</v>
      </c>
      <c r="D55" s="36" t="s">
        <v>254</v>
      </c>
      <c r="E55" s="36" t="s">
        <v>9</v>
      </c>
      <c r="F55" s="36" t="s">
        <v>174</v>
      </c>
      <c r="G55" s="78">
        <v>1014221.75</v>
      </c>
      <c r="H55" s="36" t="s">
        <v>232</v>
      </c>
      <c r="I55" s="97">
        <v>0</v>
      </c>
      <c r="J55" s="33">
        <v>0</v>
      </c>
      <c r="K55" s="39">
        <v>0</v>
      </c>
      <c r="L55" s="37" t="s">
        <v>234</v>
      </c>
    </row>
    <row r="56" spans="1:12" x14ac:dyDescent="0.35">
      <c r="A56" s="38" t="s">
        <v>103</v>
      </c>
      <c r="B56" s="36" t="s">
        <v>104</v>
      </c>
      <c r="C56" s="36" t="s">
        <v>163</v>
      </c>
      <c r="D56" s="36" t="s">
        <v>105</v>
      </c>
      <c r="E56" s="36" t="s">
        <v>9</v>
      </c>
      <c r="F56" s="36" t="s">
        <v>172</v>
      </c>
      <c r="G56" s="78">
        <v>17913544.100000001</v>
      </c>
      <c r="H56" s="79" t="s">
        <v>35</v>
      </c>
      <c r="I56" s="36">
        <v>2</v>
      </c>
      <c r="J56" s="33">
        <v>5910.95</v>
      </c>
      <c r="K56" s="80">
        <v>1174</v>
      </c>
      <c r="L56" s="37" t="s">
        <v>233</v>
      </c>
    </row>
    <row r="57" spans="1:12" x14ac:dyDescent="0.35">
      <c r="A57" s="38" t="s">
        <v>303</v>
      </c>
      <c r="B57" s="36" t="s">
        <v>304</v>
      </c>
      <c r="C57" s="36" t="s">
        <v>162</v>
      </c>
      <c r="D57" s="36" t="s">
        <v>305</v>
      </c>
      <c r="E57" s="36" t="s">
        <v>9</v>
      </c>
      <c r="F57" s="36" t="s">
        <v>178</v>
      </c>
      <c r="G57" s="78">
        <v>1087547.69</v>
      </c>
      <c r="H57" s="79" t="s">
        <v>10</v>
      </c>
      <c r="I57" s="36">
        <v>6</v>
      </c>
      <c r="J57" s="33">
        <v>7709.11</v>
      </c>
      <c r="K57" s="80">
        <v>69764</v>
      </c>
      <c r="L57" s="37" t="s">
        <v>239</v>
      </c>
    </row>
    <row r="58" spans="1:12" x14ac:dyDescent="0.35">
      <c r="A58" s="38" t="s">
        <v>112</v>
      </c>
      <c r="B58" s="36" t="s">
        <v>113</v>
      </c>
      <c r="C58" s="36" t="s">
        <v>163</v>
      </c>
      <c r="D58" s="36" t="s">
        <v>114</v>
      </c>
      <c r="E58" s="36" t="s">
        <v>9</v>
      </c>
      <c r="F58" s="36" t="s">
        <v>193</v>
      </c>
      <c r="G58" s="78">
        <v>26398318.350000001</v>
      </c>
      <c r="H58" s="79" t="s">
        <v>349</v>
      </c>
      <c r="I58" s="36">
        <v>6</v>
      </c>
      <c r="J58" s="33">
        <v>27351.34</v>
      </c>
      <c r="K58" s="80">
        <v>798859</v>
      </c>
      <c r="L58" s="37" t="s">
        <v>233</v>
      </c>
    </row>
    <row r="59" spans="1:12" x14ac:dyDescent="0.35">
      <c r="A59" s="38" t="s">
        <v>182</v>
      </c>
      <c r="B59" s="36" t="s">
        <v>183</v>
      </c>
      <c r="C59" s="36" t="s">
        <v>162</v>
      </c>
      <c r="D59" s="36" t="s">
        <v>184</v>
      </c>
      <c r="E59" s="36" t="s">
        <v>9</v>
      </c>
      <c r="F59" s="36" t="s">
        <v>176</v>
      </c>
      <c r="G59" s="78">
        <v>1790653.06</v>
      </c>
      <c r="H59" s="79" t="s">
        <v>349</v>
      </c>
      <c r="I59" s="36">
        <v>59</v>
      </c>
      <c r="J59" s="33">
        <v>97004.97</v>
      </c>
      <c r="K59" s="80">
        <v>31617302</v>
      </c>
      <c r="L59" s="37" t="s">
        <v>233</v>
      </c>
    </row>
    <row r="60" spans="1:12" x14ac:dyDescent="0.35">
      <c r="A60" s="38" t="s">
        <v>57</v>
      </c>
      <c r="B60" s="36" t="s">
        <v>306</v>
      </c>
      <c r="C60" s="36" t="s">
        <v>162</v>
      </c>
      <c r="D60" s="36" t="s">
        <v>58</v>
      </c>
      <c r="E60" s="36" t="s">
        <v>9</v>
      </c>
      <c r="F60" s="36" t="s">
        <v>193</v>
      </c>
      <c r="G60" s="78">
        <v>2978079.65</v>
      </c>
      <c r="H60" s="79" t="s">
        <v>349</v>
      </c>
      <c r="I60" s="36">
        <v>83</v>
      </c>
      <c r="J60" s="33">
        <v>400706.92</v>
      </c>
      <c r="K60" s="80">
        <v>68447400</v>
      </c>
      <c r="L60" s="37" t="s">
        <v>233</v>
      </c>
    </row>
    <row r="61" spans="1:12" x14ac:dyDescent="0.35">
      <c r="A61" s="38" t="s">
        <v>307</v>
      </c>
      <c r="B61" s="36" t="s">
        <v>190</v>
      </c>
      <c r="C61" s="36" t="s">
        <v>162</v>
      </c>
      <c r="D61" s="36" t="s">
        <v>308</v>
      </c>
      <c r="E61" s="36" t="s">
        <v>9</v>
      </c>
      <c r="F61" s="36" t="s">
        <v>193</v>
      </c>
      <c r="G61" s="78">
        <v>10287117.630000001</v>
      </c>
      <c r="H61" s="79" t="s">
        <v>10</v>
      </c>
      <c r="I61" s="36">
        <v>6</v>
      </c>
      <c r="J61" s="33">
        <v>14989</v>
      </c>
      <c r="K61" s="80">
        <v>695254</v>
      </c>
      <c r="L61" s="37" t="s">
        <v>280</v>
      </c>
    </row>
    <row r="62" spans="1:12" x14ac:dyDescent="0.35">
      <c r="A62" s="38" t="s">
        <v>135</v>
      </c>
      <c r="B62" s="36" t="s">
        <v>136</v>
      </c>
      <c r="C62" s="36" t="s">
        <v>163</v>
      </c>
      <c r="D62" s="36" t="s">
        <v>137</v>
      </c>
      <c r="E62" s="36" t="s">
        <v>9</v>
      </c>
      <c r="F62" s="36" t="s">
        <v>179</v>
      </c>
      <c r="G62" s="78">
        <v>12653333.279999999</v>
      </c>
      <c r="H62" s="79" t="s">
        <v>349</v>
      </c>
      <c r="I62" s="36">
        <v>84</v>
      </c>
      <c r="J62" s="33">
        <v>166364.47</v>
      </c>
      <c r="K62" s="80">
        <v>2454034</v>
      </c>
      <c r="L62" s="37" t="s">
        <v>233</v>
      </c>
    </row>
    <row r="63" spans="1:12" x14ac:dyDescent="0.35">
      <c r="A63" s="38" t="s">
        <v>309</v>
      </c>
      <c r="B63" s="36" t="s">
        <v>310</v>
      </c>
      <c r="C63" s="36" t="s">
        <v>162</v>
      </c>
      <c r="D63" s="36" t="s">
        <v>311</v>
      </c>
      <c r="E63" s="36" t="s">
        <v>9</v>
      </c>
      <c r="F63" s="36" t="s">
        <v>178</v>
      </c>
      <c r="G63" s="78">
        <v>14138996.24</v>
      </c>
      <c r="H63" s="79" t="s">
        <v>10</v>
      </c>
      <c r="I63" s="36">
        <v>64</v>
      </c>
      <c r="J63" s="33">
        <v>473123.29</v>
      </c>
      <c r="K63" s="80">
        <v>7942924</v>
      </c>
      <c r="L63" s="37" t="s">
        <v>233</v>
      </c>
    </row>
    <row r="64" spans="1:12" x14ac:dyDescent="0.35">
      <c r="A64" s="38" t="s">
        <v>39</v>
      </c>
      <c r="B64" s="36" t="s">
        <v>40</v>
      </c>
      <c r="C64" s="36" t="s">
        <v>163</v>
      </c>
      <c r="D64" s="36" t="s">
        <v>41</v>
      </c>
      <c r="E64" s="36" t="s">
        <v>9</v>
      </c>
      <c r="F64" s="36" t="s">
        <v>172</v>
      </c>
      <c r="G64" s="78">
        <v>67783045.319999993</v>
      </c>
      <c r="H64" s="79" t="s">
        <v>232</v>
      </c>
      <c r="I64" s="36">
        <v>142</v>
      </c>
      <c r="J64" s="33">
        <v>601379.48</v>
      </c>
      <c r="K64" s="80">
        <v>126926</v>
      </c>
      <c r="L64" s="37" t="s">
        <v>312</v>
      </c>
    </row>
    <row r="65" spans="1:12" x14ac:dyDescent="0.35">
      <c r="A65" s="38" t="s">
        <v>255</v>
      </c>
      <c r="B65" s="36" t="s">
        <v>144</v>
      </c>
      <c r="C65" s="36" t="s">
        <v>162</v>
      </c>
      <c r="D65" s="36" t="s">
        <v>313</v>
      </c>
      <c r="E65" s="36" t="s">
        <v>9</v>
      </c>
      <c r="F65" s="36" t="s">
        <v>175</v>
      </c>
      <c r="G65" s="78">
        <v>596867.44999999995</v>
      </c>
      <c r="H65" s="79" t="s">
        <v>256</v>
      </c>
      <c r="I65" s="36">
        <v>1</v>
      </c>
      <c r="J65" s="33">
        <v>150</v>
      </c>
      <c r="K65" s="80">
        <v>10000</v>
      </c>
      <c r="L65" s="37" t="s">
        <v>233</v>
      </c>
    </row>
    <row r="66" spans="1:12" x14ac:dyDescent="0.35">
      <c r="A66" s="38" t="s">
        <v>126</v>
      </c>
      <c r="B66" s="36" t="s">
        <v>127</v>
      </c>
      <c r="C66" s="36" t="s">
        <v>162</v>
      </c>
      <c r="D66" s="36" t="s">
        <v>128</v>
      </c>
      <c r="E66" s="36" t="s">
        <v>9</v>
      </c>
      <c r="F66" s="36" t="s">
        <v>172</v>
      </c>
      <c r="G66" s="78">
        <v>4354922.5999999996</v>
      </c>
      <c r="H66" s="79" t="s">
        <v>349</v>
      </c>
      <c r="I66" s="36">
        <v>0</v>
      </c>
      <c r="J66" s="33">
        <v>0</v>
      </c>
      <c r="K66" s="80">
        <v>0</v>
      </c>
      <c r="L66" s="37" t="s">
        <v>233</v>
      </c>
    </row>
    <row r="67" spans="1:12" x14ac:dyDescent="0.35">
      <c r="A67" s="38" t="s">
        <v>314</v>
      </c>
      <c r="B67" s="36" t="s">
        <v>315</v>
      </c>
      <c r="C67" s="36" t="s">
        <v>162</v>
      </c>
      <c r="D67" s="36" t="s">
        <v>316</v>
      </c>
      <c r="E67" s="36" t="s">
        <v>9</v>
      </c>
      <c r="F67" s="36" t="s">
        <v>193</v>
      </c>
      <c r="G67" s="78">
        <v>3775800</v>
      </c>
      <c r="H67" s="79" t="s">
        <v>66</v>
      </c>
      <c r="I67" s="36">
        <v>12</v>
      </c>
      <c r="J67" s="33">
        <v>13216.02</v>
      </c>
      <c r="K67" s="80">
        <v>226600</v>
      </c>
      <c r="L67" s="37" t="s">
        <v>233</v>
      </c>
    </row>
    <row r="68" spans="1:12" x14ac:dyDescent="0.35">
      <c r="A68" s="38" t="s">
        <v>317</v>
      </c>
      <c r="B68" s="36" t="s">
        <v>318</v>
      </c>
      <c r="C68" s="36" t="s">
        <v>162</v>
      </c>
      <c r="D68" s="36" t="s">
        <v>319</v>
      </c>
      <c r="E68" s="36" t="s">
        <v>9</v>
      </c>
      <c r="F68" s="36" t="s">
        <v>178</v>
      </c>
      <c r="G68" s="78">
        <v>6733800</v>
      </c>
      <c r="H68" s="79" t="s">
        <v>349</v>
      </c>
      <c r="I68" s="36">
        <v>11</v>
      </c>
      <c r="J68" s="33">
        <v>9229.11</v>
      </c>
      <c r="K68" s="80">
        <v>184190</v>
      </c>
      <c r="L68" s="37" t="s">
        <v>284</v>
      </c>
    </row>
    <row r="69" spans="1:12" x14ac:dyDescent="0.35">
      <c r="A69" s="38" t="s">
        <v>320</v>
      </c>
      <c r="B69" s="36" t="s">
        <v>33</v>
      </c>
      <c r="C69" s="36" t="s">
        <v>163</v>
      </c>
      <c r="D69" s="36" t="s">
        <v>34</v>
      </c>
      <c r="E69" s="36" t="s">
        <v>9</v>
      </c>
      <c r="F69" s="36" t="s">
        <v>177</v>
      </c>
      <c r="G69" s="78">
        <v>75499336</v>
      </c>
      <c r="H69" s="79" t="s">
        <v>35</v>
      </c>
      <c r="I69" s="36">
        <v>117</v>
      </c>
      <c r="J69" s="33">
        <v>388180.04</v>
      </c>
      <c r="K69" s="80">
        <v>684709</v>
      </c>
      <c r="L69" s="37" t="s">
        <v>284</v>
      </c>
    </row>
    <row r="70" spans="1:12" x14ac:dyDescent="0.35">
      <c r="A70" s="38" t="s">
        <v>191</v>
      </c>
      <c r="B70" s="36" t="s">
        <v>192</v>
      </c>
      <c r="C70" s="36" t="s">
        <v>162</v>
      </c>
      <c r="D70" s="36" t="s">
        <v>116</v>
      </c>
      <c r="E70" s="36" t="s">
        <v>9</v>
      </c>
      <c r="F70" s="36" t="s">
        <v>193</v>
      </c>
      <c r="G70" s="78">
        <v>1442903.08</v>
      </c>
      <c r="H70" s="79" t="s">
        <v>10</v>
      </c>
      <c r="I70" s="36">
        <v>6</v>
      </c>
      <c r="J70" s="33">
        <v>2960.7</v>
      </c>
      <c r="K70" s="80">
        <v>3286000</v>
      </c>
      <c r="L70" s="37" t="s">
        <v>284</v>
      </c>
    </row>
    <row r="71" spans="1:12" x14ac:dyDescent="0.35">
      <c r="A71" s="38" t="s">
        <v>321</v>
      </c>
      <c r="B71" s="36" t="s">
        <v>322</v>
      </c>
      <c r="C71" s="36" t="s">
        <v>162</v>
      </c>
      <c r="D71" s="36" t="s">
        <v>323</v>
      </c>
      <c r="E71" s="36" t="s">
        <v>9</v>
      </c>
      <c r="F71" s="36" t="s">
        <v>179</v>
      </c>
      <c r="G71" s="78">
        <v>3417837.45</v>
      </c>
      <c r="H71" s="79" t="s">
        <v>16</v>
      </c>
      <c r="I71" s="36">
        <v>1</v>
      </c>
      <c r="J71" s="33">
        <v>94.88</v>
      </c>
      <c r="K71" s="80">
        <v>593</v>
      </c>
      <c r="L71" s="37" t="s">
        <v>235</v>
      </c>
    </row>
    <row r="72" spans="1:12" x14ac:dyDescent="0.35">
      <c r="A72" s="38" t="s">
        <v>129</v>
      </c>
      <c r="B72" s="36" t="s">
        <v>130</v>
      </c>
      <c r="C72" s="36" t="s">
        <v>162</v>
      </c>
      <c r="D72" s="36" t="s">
        <v>131</v>
      </c>
      <c r="E72" s="36" t="s">
        <v>9</v>
      </c>
      <c r="F72" s="36" t="s">
        <v>178</v>
      </c>
      <c r="G72" s="78">
        <v>1774204.5</v>
      </c>
      <c r="H72" s="79" t="s">
        <v>66</v>
      </c>
      <c r="I72" s="36">
        <v>0</v>
      </c>
      <c r="J72" s="33">
        <v>0</v>
      </c>
      <c r="K72" s="80">
        <v>0</v>
      </c>
      <c r="L72" s="37" t="s">
        <v>233</v>
      </c>
    </row>
    <row r="73" spans="1:12" x14ac:dyDescent="0.35">
      <c r="A73" s="38" t="s">
        <v>109</v>
      </c>
      <c r="B73" s="36" t="s">
        <v>110</v>
      </c>
      <c r="C73" s="36" t="s">
        <v>162</v>
      </c>
      <c r="D73" s="36" t="s">
        <v>111</v>
      </c>
      <c r="E73" s="36" t="s">
        <v>9</v>
      </c>
      <c r="F73" s="36" t="s">
        <v>179</v>
      </c>
      <c r="G73" s="78">
        <v>1024670.8</v>
      </c>
      <c r="H73" s="79" t="s">
        <v>66</v>
      </c>
      <c r="I73" s="36">
        <v>6</v>
      </c>
      <c r="J73" s="33">
        <v>822.95</v>
      </c>
      <c r="K73" s="80">
        <v>105100</v>
      </c>
      <c r="L73" s="37" t="s">
        <v>233</v>
      </c>
    </row>
    <row r="74" spans="1:12" x14ac:dyDescent="0.35">
      <c r="A74" s="38" t="s">
        <v>324</v>
      </c>
      <c r="B74" s="36" t="s">
        <v>325</v>
      </c>
      <c r="C74" s="36" t="s">
        <v>162</v>
      </c>
      <c r="D74" s="36" t="s">
        <v>326</v>
      </c>
      <c r="E74" s="36" t="s">
        <v>9</v>
      </c>
      <c r="F74" s="36" t="s">
        <v>176</v>
      </c>
      <c r="G74" s="78">
        <v>4117275.44</v>
      </c>
      <c r="H74" s="79" t="s">
        <v>66</v>
      </c>
      <c r="I74" s="36">
        <v>43</v>
      </c>
      <c r="J74" s="33">
        <v>37253.019999999997</v>
      </c>
      <c r="K74" s="80">
        <v>1354484</v>
      </c>
      <c r="L74" s="37" t="s">
        <v>233</v>
      </c>
    </row>
    <row r="75" spans="1:12" x14ac:dyDescent="0.35">
      <c r="A75" s="38" t="s">
        <v>63</v>
      </c>
      <c r="B75" s="36" t="s">
        <v>64</v>
      </c>
      <c r="C75" s="36" t="s">
        <v>162</v>
      </c>
      <c r="D75" s="36" t="s">
        <v>65</v>
      </c>
      <c r="E75" s="36" t="s">
        <v>9</v>
      </c>
      <c r="F75" s="36" t="s">
        <v>193</v>
      </c>
      <c r="G75" s="78">
        <v>692015.34</v>
      </c>
      <c r="H75" s="79" t="s">
        <v>349</v>
      </c>
      <c r="I75" s="36">
        <v>5</v>
      </c>
      <c r="J75" s="33">
        <v>258.8</v>
      </c>
      <c r="K75" s="80">
        <v>85799</v>
      </c>
      <c r="L75" s="37" t="s">
        <v>233</v>
      </c>
    </row>
    <row r="76" spans="1:12" x14ac:dyDescent="0.35">
      <c r="A76" s="38" t="s">
        <v>257</v>
      </c>
      <c r="B76" s="36" t="s">
        <v>258</v>
      </c>
      <c r="C76" s="36" t="s">
        <v>162</v>
      </c>
      <c r="D76" s="36" t="s">
        <v>259</v>
      </c>
      <c r="E76" s="36" t="s">
        <v>9</v>
      </c>
      <c r="F76" s="36" t="s">
        <v>177</v>
      </c>
      <c r="G76" s="78">
        <v>1036351.12</v>
      </c>
      <c r="H76" s="79" t="s">
        <v>66</v>
      </c>
      <c r="I76" s="36">
        <v>3</v>
      </c>
      <c r="J76" s="33">
        <v>5969.91</v>
      </c>
      <c r="K76" s="80">
        <v>92346</v>
      </c>
      <c r="L76" s="37" t="s">
        <v>233</v>
      </c>
    </row>
    <row r="77" spans="1:12" x14ac:dyDescent="0.35">
      <c r="A77" s="38" t="s">
        <v>328</v>
      </c>
      <c r="B77" s="36" t="s">
        <v>67</v>
      </c>
      <c r="C77" s="36" t="s">
        <v>162</v>
      </c>
      <c r="D77" s="36" t="s">
        <v>68</v>
      </c>
      <c r="E77" s="36" t="s">
        <v>9</v>
      </c>
      <c r="F77" s="36" t="s">
        <v>175</v>
      </c>
      <c r="G77" s="78">
        <v>936502.83</v>
      </c>
      <c r="H77" s="79" t="s">
        <v>20</v>
      </c>
      <c r="I77" s="36">
        <v>5</v>
      </c>
      <c r="J77" s="33">
        <v>595.92999999999995</v>
      </c>
      <c r="K77" s="80">
        <v>128382</v>
      </c>
      <c r="L77" s="37" t="s">
        <v>233</v>
      </c>
    </row>
    <row r="78" spans="1:12" x14ac:dyDescent="0.35">
      <c r="A78" s="38" t="s">
        <v>157</v>
      </c>
      <c r="B78" s="36" t="s">
        <v>158</v>
      </c>
      <c r="C78" s="36" t="s">
        <v>162</v>
      </c>
      <c r="D78" s="36" t="s">
        <v>159</v>
      </c>
      <c r="E78" s="36" t="s">
        <v>9</v>
      </c>
      <c r="F78" s="36" t="s">
        <v>171</v>
      </c>
      <c r="G78" s="78">
        <v>12650842.75</v>
      </c>
      <c r="H78" s="79" t="s">
        <v>20</v>
      </c>
      <c r="I78" s="36">
        <v>0</v>
      </c>
      <c r="J78" s="33">
        <v>0</v>
      </c>
      <c r="K78" s="80">
        <v>0</v>
      </c>
      <c r="L78" s="37" t="s">
        <v>234</v>
      </c>
    </row>
    <row r="79" spans="1:12" x14ac:dyDescent="0.35">
      <c r="A79" s="38" t="s">
        <v>21</v>
      </c>
      <c r="B79" s="36" t="s">
        <v>22</v>
      </c>
      <c r="C79" s="36" t="s">
        <v>163</v>
      </c>
      <c r="D79" s="36" t="s">
        <v>23</v>
      </c>
      <c r="E79" s="36" t="s">
        <v>9</v>
      </c>
      <c r="F79" s="36" t="s">
        <v>193</v>
      </c>
      <c r="G79" s="78">
        <v>53672601.619999997</v>
      </c>
      <c r="H79" s="79" t="s">
        <v>348</v>
      </c>
      <c r="I79" s="36">
        <v>467</v>
      </c>
      <c r="J79" s="40">
        <v>848943.12</v>
      </c>
      <c r="K79" s="80">
        <v>7803308</v>
      </c>
      <c r="L79" s="37" t="s">
        <v>284</v>
      </c>
    </row>
    <row r="80" spans="1:12" x14ac:dyDescent="0.35">
      <c r="A80" s="38" t="s">
        <v>329</v>
      </c>
      <c r="B80" s="36" t="s">
        <v>330</v>
      </c>
      <c r="C80" s="36" t="s">
        <v>162</v>
      </c>
      <c r="D80" s="36" t="s">
        <v>331</v>
      </c>
      <c r="E80" s="36" t="s">
        <v>9</v>
      </c>
      <c r="F80" s="36" t="s">
        <v>178</v>
      </c>
      <c r="G80" s="78">
        <v>6002902.8099999996</v>
      </c>
      <c r="H80" s="79" t="s">
        <v>16</v>
      </c>
      <c r="I80" s="36">
        <v>195</v>
      </c>
      <c r="J80" s="40">
        <v>899590.41</v>
      </c>
      <c r="K80" s="80">
        <v>65034649</v>
      </c>
      <c r="L80" s="37" t="s">
        <v>280</v>
      </c>
    </row>
    <row r="81" spans="1:12" x14ac:dyDescent="0.35">
      <c r="A81" s="38" t="s">
        <v>332</v>
      </c>
      <c r="B81" s="36" t="s">
        <v>333</v>
      </c>
      <c r="C81" s="36" t="s">
        <v>162</v>
      </c>
      <c r="D81" s="36" t="s">
        <v>120</v>
      </c>
      <c r="E81" s="36" t="s">
        <v>9</v>
      </c>
      <c r="F81" s="36" t="s">
        <v>193</v>
      </c>
      <c r="G81" s="78">
        <v>5644261.5300000003</v>
      </c>
      <c r="H81" s="36" t="s">
        <v>20</v>
      </c>
      <c r="I81" s="36">
        <v>229</v>
      </c>
      <c r="J81" s="40">
        <v>947968.42</v>
      </c>
      <c r="K81" s="39">
        <v>40609575</v>
      </c>
      <c r="L81" s="37" t="s">
        <v>284</v>
      </c>
    </row>
    <row r="82" spans="1:12" x14ac:dyDescent="0.35">
      <c r="A82" s="38" t="s">
        <v>145</v>
      </c>
      <c r="B82" s="36" t="s">
        <v>146</v>
      </c>
      <c r="C82" s="36" t="s">
        <v>162</v>
      </c>
      <c r="D82" s="36" t="s">
        <v>147</v>
      </c>
      <c r="E82" s="36" t="s">
        <v>9</v>
      </c>
      <c r="F82" s="36" t="s">
        <v>178</v>
      </c>
      <c r="G82" s="78">
        <v>623186.55000000005</v>
      </c>
      <c r="H82" s="79" t="s">
        <v>10</v>
      </c>
      <c r="I82" s="36">
        <v>1</v>
      </c>
      <c r="J82" s="40">
        <v>542.51</v>
      </c>
      <c r="K82" s="80">
        <v>217000</v>
      </c>
      <c r="L82" s="37" t="s">
        <v>234</v>
      </c>
    </row>
    <row r="83" spans="1:12" x14ac:dyDescent="0.35">
      <c r="A83" s="38" t="s">
        <v>123</v>
      </c>
      <c r="B83" s="36" t="s">
        <v>124</v>
      </c>
      <c r="C83" s="36" t="s">
        <v>162</v>
      </c>
      <c r="D83" s="36" t="s">
        <v>125</v>
      </c>
      <c r="E83" s="36" t="s">
        <v>9</v>
      </c>
      <c r="F83" s="36" t="s">
        <v>193</v>
      </c>
      <c r="G83" s="78">
        <v>677746.98</v>
      </c>
      <c r="H83" s="79" t="s">
        <v>349</v>
      </c>
      <c r="I83" s="36">
        <v>1</v>
      </c>
      <c r="J83" s="40">
        <v>10</v>
      </c>
      <c r="K83" s="80">
        <v>500</v>
      </c>
      <c r="L83" s="37" t="s">
        <v>233</v>
      </c>
    </row>
    <row r="84" spans="1:12" x14ac:dyDescent="0.35">
      <c r="A84" s="38" t="s">
        <v>334</v>
      </c>
      <c r="B84" s="36" t="s">
        <v>121</v>
      </c>
      <c r="C84" s="36" t="s">
        <v>162</v>
      </c>
      <c r="D84" s="36" t="s">
        <v>122</v>
      </c>
      <c r="E84" s="36" t="s">
        <v>9</v>
      </c>
      <c r="F84" s="36" t="s">
        <v>193</v>
      </c>
      <c r="G84" s="78">
        <v>34965135.899999999</v>
      </c>
      <c r="H84" s="79" t="s">
        <v>349</v>
      </c>
      <c r="I84" s="36">
        <v>0</v>
      </c>
      <c r="J84" s="40">
        <v>0</v>
      </c>
      <c r="K84" s="80">
        <v>0</v>
      </c>
      <c r="L84" s="37" t="s">
        <v>234</v>
      </c>
    </row>
    <row r="85" spans="1:12" x14ac:dyDescent="0.35">
      <c r="A85" s="38" t="s">
        <v>188</v>
      </c>
      <c r="B85" s="36" t="s">
        <v>189</v>
      </c>
      <c r="C85" s="36" t="s">
        <v>162</v>
      </c>
      <c r="D85" s="36" t="s">
        <v>17</v>
      </c>
      <c r="E85" s="36" t="s">
        <v>9</v>
      </c>
      <c r="F85" s="36" t="s">
        <v>193</v>
      </c>
      <c r="G85" s="78">
        <v>4312692.22</v>
      </c>
      <c r="H85" s="79" t="s">
        <v>349</v>
      </c>
      <c r="I85" s="36">
        <v>1066</v>
      </c>
      <c r="J85" s="40">
        <v>2026915.5</v>
      </c>
      <c r="K85" s="80">
        <v>212152103</v>
      </c>
      <c r="L85" s="37" t="s">
        <v>284</v>
      </c>
    </row>
    <row r="86" spans="1:12" x14ac:dyDescent="0.35">
      <c r="A86" s="38" t="s">
        <v>24</v>
      </c>
      <c r="B86" s="36" t="s">
        <v>25</v>
      </c>
      <c r="C86" s="36" t="s">
        <v>162</v>
      </c>
      <c r="D86" s="36" t="s">
        <v>335</v>
      </c>
      <c r="E86" s="36" t="s">
        <v>9</v>
      </c>
      <c r="F86" s="36" t="s">
        <v>176</v>
      </c>
      <c r="G86" s="78">
        <v>20100200.23</v>
      </c>
      <c r="H86" s="79" t="s">
        <v>242</v>
      </c>
      <c r="I86" s="36">
        <v>0</v>
      </c>
      <c r="J86" s="40">
        <v>0</v>
      </c>
      <c r="K86" s="80">
        <v>0</v>
      </c>
      <c r="L86" s="37" t="s">
        <v>233</v>
      </c>
    </row>
    <row r="87" spans="1:12" x14ac:dyDescent="0.35">
      <c r="A87" s="38" t="s">
        <v>260</v>
      </c>
      <c r="B87" s="36" t="s">
        <v>261</v>
      </c>
      <c r="C87" s="36" t="s">
        <v>232</v>
      </c>
      <c r="D87" s="36" t="s">
        <v>262</v>
      </c>
      <c r="E87" s="36" t="s">
        <v>9</v>
      </c>
      <c r="F87" s="36" t="s">
        <v>174</v>
      </c>
      <c r="G87" s="78">
        <v>1015306.24</v>
      </c>
      <c r="H87" s="79" t="s">
        <v>348</v>
      </c>
      <c r="I87" s="36">
        <v>0</v>
      </c>
      <c r="J87" s="40">
        <v>0</v>
      </c>
      <c r="K87" s="80">
        <v>0</v>
      </c>
      <c r="L87" s="37" t="s">
        <v>233</v>
      </c>
    </row>
    <row r="88" spans="1:12" x14ac:dyDescent="0.3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x14ac:dyDescent="0.3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x14ac:dyDescent="0.3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x14ac:dyDescent="0.3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x14ac:dyDescent="0.3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x14ac:dyDescent="0.3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x14ac:dyDescent="0.3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x14ac:dyDescent="0.3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x14ac:dyDescent="0.3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x14ac:dyDescent="0.3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x14ac:dyDescent="0.3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x14ac:dyDescent="0.3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x14ac:dyDescent="0.3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x14ac:dyDescent="0.3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x14ac:dyDescent="0.35">
      <c r="A103" s="41"/>
      <c r="B103" s="41"/>
      <c r="C103" s="41"/>
      <c r="D103" s="41"/>
      <c r="E103" s="41"/>
      <c r="F103" s="41"/>
      <c r="G103" s="81"/>
      <c r="H103" s="81"/>
      <c r="I103" s="41"/>
      <c r="J103" s="82"/>
      <c r="K103" s="83"/>
      <c r="L103" s="41"/>
    </row>
    <row r="104" spans="1:12" x14ac:dyDescent="0.35">
      <c r="A104" s="41"/>
      <c r="B104" s="41"/>
      <c r="C104" s="41"/>
      <c r="D104" s="41"/>
      <c r="E104" s="41"/>
      <c r="F104" s="41"/>
      <c r="G104" s="81"/>
      <c r="H104" s="81"/>
      <c r="I104" s="41"/>
      <c r="J104" s="82"/>
      <c r="K104" s="83"/>
      <c r="L104" s="41"/>
    </row>
    <row r="105" spans="1:12" x14ac:dyDescent="0.35">
      <c r="A105" s="41"/>
      <c r="B105" s="41"/>
      <c r="C105" s="41"/>
      <c r="D105" s="41"/>
      <c r="E105" s="41"/>
      <c r="F105" s="41"/>
      <c r="G105" s="81"/>
      <c r="H105" s="81"/>
      <c r="I105" s="41"/>
      <c r="J105" s="82"/>
      <c r="K105" s="83"/>
      <c r="L105" s="41"/>
    </row>
    <row r="106" spans="1:12" x14ac:dyDescent="0.35">
      <c r="A106" s="41"/>
      <c r="B106" s="41"/>
      <c r="C106" s="41"/>
      <c r="D106" s="41"/>
      <c r="E106" s="41"/>
      <c r="F106" s="41"/>
      <c r="G106" s="81"/>
      <c r="H106" s="81"/>
      <c r="I106" s="41"/>
      <c r="J106" s="82"/>
      <c r="K106" s="83"/>
      <c r="L106" s="41"/>
    </row>
    <row r="107" spans="1:12" x14ac:dyDescent="0.35">
      <c r="A107" s="41"/>
      <c r="B107" s="41"/>
      <c r="C107" s="41"/>
      <c r="D107" s="41"/>
      <c r="E107" s="41"/>
      <c r="F107" s="41"/>
      <c r="G107" s="81"/>
      <c r="H107" s="81"/>
      <c r="I107" s="41"/>
      <c r="J107" s="82"/>
      <c r="K107" s="83"/>
      <c r="L107" s="41"/>
    </row>
    <row r="108" spans="1:12" x14ac:dyDescent="0.35">
      <c r="A108" s="41"/>
      <c r="B108" s="41"/>
      <c r="C108" s="41"/>
      <c r="D108" s="41"/>
      <c r="E108" s="41"/>
      <c r="F108" s="41"/>
      <c r="G108" s="81"/>
      <c r="H108" s="41"/>
      <c r="I108" s="41"/>
      <c r="J108" s="82"/>
      <c r="K108" s="43"/>
      <c r="L108" s="41"/>
    </row>
    <row r="109" spans="1:12" x14ac:dyDescent="0.35">
      <c r="A109" s="41"/>
      <c r="B109" s="41"/>
      <c r="C109" s="41"/>
      <c r="D109" s="41"/>
      <c r="E109" s="41"/>
      <c r="F109" s="41"/>
      <c r="G109" s="81"/>
      <c r="H109" s="81"/>
      <c r="I109" s="41"/>
      <c r="J109" s="82"/>
      <c r="K109" s="83"/>
      <c r="L109" s="41"/>
    </row>
    <row r="110" spans="1:12" x14ac:dyDescent="0.35">
      <c r="A110" s="41"/>
      <c r="B110" s="41"/>
      <c r="C110" s="41"/>
      <c r="D110" s="41"/>
      <c r="E110" s="41"/>
      <c r="F110" s="41"/>
      <c r="G110" s="81"/>
      <c r="H110" s="81"/>
      <c r="I110" s="41"/>
      <c r="J110" s="82"/>
      <c r="K110" s="83"/>
      <c r="L110" s="41"/>
    </row>
    <row r="111" spans="1:12" x14ac:dyDescent="0.35">
      <c r="A111" s="41"/>
      <c r="B111" s="41"/>
      <c r="C111" s="41"/>
      <c r="D111" s="41"/>
      <c r="E111" s="41"/>
      <c r="F111" s="41"/>
      <c r="G111" s="81"/>
      <c r="H111" s="81"/>
      <c r="I111" s="41"/>
      <c r="J111" s="82"/>
      <c r="K111" s="83"/>
      <c r="L111" s="41"/>
    </row>
    <row r="112" spans="1:12" x14ac:dyDescent="0.35">
      <c r="A112" s="41"/>
      <c r="B112" s="41"/>
      <c r="C112" s="41"/>
      <c r="D112" s="41"/>
      <c r="E112" s="41"/>
      <c r="F112" s="41"/>
      <c r="G112" s="81"/>
      <c r="H112" s="81"/>
      <c r="I112" s="41"/>
      <c r="J112" s="41"/>
      <c r="K112" s="41"/>
      <c r="L112" s="41"/>
    </row>
    <row r="113" spans="1:12" x14ac:dyDescent="0.35">
      <c r="A113" s="41"/>
      <c r="B113" s="41"/>
      <c r="C113" s="41"/>
      <c r="D113" s="41"/>
      <c r="E113" s="41"/>
      <c r="F113" s="41"/>
      <c r="G113" s="81"/>
      <c r="H113" s="81"/>
      <c r="I113" s="41"/>
      <c r="J113" s="82"/>
      <c r="K113" s="83"/>
      <c r="L113" s="41"/>
    </row>
    <row r="114" spans="1:12" x14ac:dyDescent="0.35">
      <c r="A114" s="41"/>
      <c r="B114" s="41"/>
      <c r="C114" s="41"/>
      <c r="D114" s="41"/>
      <c r="E114" s="41"/>
      <c r="F114" s="41"/>
      <c r="G114" s="84"/>
      <c r="H114" s="41"/>
      <c r="I114" s="43"/>
      <c r="J114" s="44"/>
      <c r="K114" s="43"/>
      <c r="L114" s="41"/>
    </row>
    <row r="116" spans="1:12" x14ac:dyDescent="0.3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5"/>
  <sheetViews>
    <sheetView topLeftCell="A2" workbookViewId="0">
      <selection activeCell="B60" sqref="B59:B60"/>
    </sheetView>
  </sheetViews>
  <sheetFormatPr defaultColWidth="9.1796875" defaultRowHeight="14.5" x14ac:dyDescent="0.35"/>
  <cols>
    <col min="1" max="1" width="10.453125" style="41" bestFit="1" customWidth="1"/>
    <col min="2" max="2" width="9.1796875" style="41"/>
    <col min="3" max="3" width="17.81640625" style="41" customWidth="1"/>
    <col min="4" max="9" width="9.1796875" style="41"/>
    <col min="10" max="10" width="10.81640625" style="41" customWidth="1"/>
    <col min="11" max="11" width="22.54296875" style="41" customWidth="1"/>
    <col min="12" max="12" width="9.7265625" style="41" customWidth="1"/>
    <col min="13" max="16384" width="9.1796875" style="41"/>
  </cols>
  <sheetData>
    <row r="1" spans="1:18" x14ac:dyDescent="0.35">
      <c r="F1" s="46"/>
      <c r="G1" s="46"/>
      <c r="H1" s="46"/>
      <c r="I1" s="46"/>
      <c r="J1" s="46"/>
      <c r="K1" s="46"/>
      <c r="L1" s="46"/>
      <c r="M1" s="46"/>
      <c r="N1" s="46"/>
      <c r="O1" s="124"/>
      <c r="P1" s="124"/>
      <c r="Q1" s="124"/>
      <c r="R1" s="124"/>
    </row>
    <row r="2" spans="1:18" ht="18.5" x14ac:dyDescent="0.35">
      <c r="F2" s="46"/>
      <c r="G2" s="125" t="s">
        <v>351</v>
      </c>
      <c r="H2" s="125"/>
      <c r="I2" s="125"/>
      <c r="J2" s="125"/>
      <c r="K2" s="125"/>
      <c r="L2" s="46"/>
      <c r="M2" s="46"/>
      <c r="N2" s="46"/>
      <c r="O2" s="124"/>
      <c r="P2" s="124"/>
      <c r="Q2" s="124"/>
      <c r="R2" s="124"/>
    </row>
    <row r="3" spans="1:18" x14ac:dyDescent="0.35">
      <c r="F3" s="46"/>
      <c r="G3" s="126"/>
      <c r="H3" s="126"/>
      <c r="I3" s="126"/>
      <c r="J3" s="126"/>
      <c r="K3" s="126"/>
      <c r="L3" s="46"/>
      <c r="M3" s="46"/>
      <c r="N3" s="46"/>
      <c r="O3" s="46"/>
      <c r="P3" s="46"/>
      <c r="Q3" s="46"/>
      <c r="R3" s="46"/>
    </row>
    <row r="4" spans="1:18" x14ac:dyDescent="0.35">
      <c r="F4" s="46"/>
      <c r="G4" s="126"/>
      <c r="H4" s="126"/>
      <c r="I4" s="126"/>
      <c r="J4" s="126"/>
      <c r="K4" s="126"/>
      <c r="L4" s="46"/>
      <c r="M4" s="46"/>
      <c r="N4" s="46"/>
      <c r="O4" s="46"/>
      <c r="P4" s="46"/>
      <c r="Q4" s="46"/>
      <c r="R4" s="46"/>
    </row>
    <row r="5" spans="1:18" ht="21.75" customHeight="1" x14ac:dyDescent="0.35">
      <c r="A5" s="46"/>
      <c r="B5" s="46"/>
      <c r="C5" s="46"/>
      <c r="D5" s="46"/>
      <c r="E5" s="46"/>
      <c r="F5" s="46"/>
      <c r="G5" s="126"/>
      <c r="H5" s="126"/>
      <c r="I5" s="126"/>
      <c r="J5" s="126"/>
      <c r="K5" s="126"/>
      <c r="L5" s="46"/>
      <c r="M5" s="46"/>
      <c r="N5" s="46"/>
      <c r="O5" s="46"/>
      <c r="P5" s="46"/>
      <c r="Q5" s="46"/>
      <c r="R5" s="46"/>
    </row>
    <row r="6" spans="1:18" x14ac:dyDescent="0.35">
      <c r="A6" s="47"/>
      <c r="B6" s="111" t="s">
        <v>197</v>
      </c>
      <c r="C6" s="127"/>
      <c r="D6" s="127"/>
      <c r="E6" s="127"/>
      <c r="F6" s="127"/>
      <c r="G6" s="127"/>
      <c r="H6" s="127"/>
      <c r="I6" s="127"/>
      <c r="J6" s="127"/>
      <c r="K6" s="127"/>
      <c r="L6" s="112"/>
      <c r="M6" s="128" t="s">
        <v>198</v>
      </c>
      <c r="N6" s="127"/>
      <c r="O6" s="127"/>
      <c r="P6" s="112"/>
      <c r="Q6" s="46"/>
      <c r="R6" s="46"/>
    </row>
    <row r="7" spans="1:18" x14ac:dyDescent="0.35">
      <c r="A7" s="129" t="s">
        <v>199</v>
      </c>
      <c r="B7" s="131" t="s">
        <v>200</v>
      </c>
      <c r="C7" s="133" t="s">
        <v>201</v>
      </c>
      <c r="D7" s="134"/>
      <c r="E7" s="135"/>
      <c r="F7" s="111" t="s">
        <v>202</v>
      </c>
      <c r="G7" s="127"/>
      <c r="H7" s="127"/>
      <c r="I7" s="127"/>
      <c r="J7" s="127"/>
      <c r="K7" s="127"/>
      <c r="L7" s="112"/>
      <c r="M7" s="136" t="s">
        <v>203</v>
      </c>
      <c r="N7" s="137"/>
      <c r="O7" s="137"/>
      <c r="P7" s="138"/>
      <c r="Q7" s="46"/>
      <c r="R7" s="46"/>
    </row>
    <row r="8" spans="1:18" ht="26" x14ac:dyDescent="0.35">
      <c r="A8" s="130"/>
      <c r="B8" s="132"/>
      <c r="C8" s="48" t="s">
        <v>204</v>
      </c>
      <c r="D8" s="111" t="s">
        <v>205</v>
      </c>
      <c r="E8" s="112"/>
      <c r="F8" s="118" t="s">
        <v>206</v>
      </c>
      <c r="G8" s="119"/>
      <c r="H8" s="113" t="s">
        <v>207</v>
      </c>
      <c r="I8" s="114"/>
      <c r="J8" s="120" t="s">
        <v>208</v>
      </c>
      <c r="K8" s="121"/>
      <c r="L8" s="49" t="s">
        <v>209</v>
      </c>
      <c r="M8" s="139"/>
      <c r="N8" s="140"/>
      <c r="O8" s="140"/>
      <c r="P8" s="141"/>
      <c r="Q8" s="46"/>
      <c r="R8" s="46"/>
    </row>
    <row r="9" spans="1:18" x14ac:dyDescent="0.35">
      <c r="A9" s="50" t="s">
        <v>210</v>
      </c>
      <c r="B9" s="51">
        <v>1</v>
      </c>
      <c r="C9" s="51">
        <v>1</v>
      </c>
      <c r="D9" s="122" t="s">
        <v>211</v>
      </c>
      <c r="E9" s="123"/>
      <c r="F9" s="122">
        <v>1</v>
      </c>
      <c r="G9" s="123"/>
      <c r="H9" s="122" t="s">
        <v>211</v>
      </c>
      <c r="I9" s="123"/>
      <c r="J9" s="106" t="s">
        <v>211</v>
      </c>
      <c r="K9" s="107"/>
      <c r="L9" s="52" t="s">
        <v>211</v>
      </c>
      <c r="M9" s="115">
        <v>1.1060000000000001</v>
      </c>
      <c r="N9" s="116"/>
      <c r="O9" s="116"/>
      <c r="P9" s="117"/>
      <c r="Q9" s="46"/>
      <c r="R9" s="46"/>
    </row>
    <row r="10" spans="1:18" x14ac:dyDescent="0.35">
      <c r="A10" s="50" t="s">
        <v>350</v>
      </c>
      <c r="B10" s="51" t="s">
        <v>211</v>
      </c>
      <c r="C10" s="51" t="s">
        <v>211</v>
      </c>
      <c r="D10" s="122" t="s">
        <v>211</v>
      </c>
      <c r="E10" s="123"/>
      <c r="F10" s="122" t="s">
        <v>211</v>
      </c>
      <c r="G10" s="123"/>
      <c r="H10" s="122" t="s">
        <v>211</v>
      </c>
      <c r="I10" s="123"/>
      <c r="J10" s="106" t="s">
        <v>211</v>
      </c>
      <c r="K10" s="107"/>
      <c r="L10" s="52" t="s">
        <v>211</v>
      </c>
      <c r="M10" s="115" t="s">
        <v>211</v>
      </c>
      <c r="N10" s="116"/>
      <c r="O10" s="116"/>
      <c r="P10" s="117"/>
      <c r="Q10" s="46"/>
      <c r="R10" s="46"/>
    </row>
    <row r="11" spans="1:18" s="88" customFormat="1" ht="17.25" customHeight="1" x14ac:dyDescent="0.35">
      <c r="A11" s="85" t="s">
        <v>212</v>
      </c>
      <c r="B11" s="86">
        <f>SUM(B9)</f>
        <v>1</v>
      </c>
      <c r="C11" s="86">
        <f>SUM(C9)</f>
        <v>1</v>
      </c>
      <c r="D11" s="102" t="s">
        <v>211</v>
      </c>
      <c r="E11" s="103"/>
      <c r="F11" s="104">
        <f>SUM(F9)</f>
        <v>1</v>
      </c>
      <c r="G11" s="105"/>
      <c r="H11" s="104" t="s">
        <v>211</v>
      </c>
      <c r="I11" s="105"/>
      <c r="J11" s="106" t="s">
        <v>211</v>
      </c>
      <c r="K11" s="107"/>
      <c r="L11" s="86" t="s">
        <v>211</v>
      </c>
      <c r="M11" s="108">
        <f>SUM(M9)</f>
        <v>1.1060000000000001</v>
      </c>
      <c r="N11" s="109"/>
      <c r="O11" s="109"/>
      <c r="P11" s="110"/>
      <c r="Q11" s="87"/>
      <c r="R11" s="87"/>
    </row>
    <row r="12" spans="1:18" x14ac:dyDescent="0.3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6"/>
      <c r="R12" s="46"/>
    </row>
    <row r="13" spans="1:18" ht="39" x14ac:dyDescent="0.35">
      <c r="A13" s="54" t="s">
        <v>213</v>
      </c>
      <c r="B13" s="111" t="s">
        <v>214</v>
      </c>
      <c r="C13" s="112"/>
      <c r="D13" s="48" t="s">
        <v>215</v>
      </c>
      <c r="E13" s="111" t="s">
        <v>216</v>
      </c>
      <c r="F13" s="112"/>
      <c r="G13" s="111" t="s">
        <v>217</v>
      </c>
      <c r="H13" s="112"/>
      <c r="I13" s="111" t="s">
        <v>2</v>
      </c>
      <c r="J13" s="112"/>
      <c r="K13" s="48" t="s">
        <v>218</v>
      </c>
      <c r="L13" s="113" t="s">
        <v>219</v>
      </c>
      <c r="M13" s="114"/>
      <c r="N13" s="54" t="s">
        <v>266</v>
      </c>
      <c r="O13" s="55"/>
      <c r="P13" s="55"/>
      <c r="Q13" s="46"/>
      <c r="R13" s="46"/>
    </row>
    <row r="14" spans="1:18" x14ac:dyDescent="0.35">
      <c r="A14" s="89">
        <v>46052</v>
      </c>
      <c r="B14" s="98" t="s">
        <v>309</v>
      </c>
      <c r="C14" s="99"/>
      <c r="D14" s="90" t="s">
        <v>310</v>
      </c>
      <c r="E14" s="98" t="s">
        <v>263</v>
      </c>
      <c r="F14" s="99"/>
      <c r="G14" s="98" t="s">
        <v>264</v>
      </c>
      <c r="H14" s="99"/>
      <c r="I14" s="98" t="s">
        <v>178</v>
      </c>
      <c r="J14" s="99"/>
      <c r="K14" s="90" t="s">
        <v>265</v>
      </c>
      <c r="L14" s="100">
        <v>13.8</v>
      </c>
      <c r="M14" s="101"/>
      <c r="N14" s="96">
        <v>1.1060000000000001</v>
      </c>
      <c r="O14" s="55"/>
      <c r="P14" s="55"/>
      <c r="Q14" s="46"/>
      <c r="R14" s="46"/>
    </row>
    <row r="15" spans="1:18" x14ac:dyDescent="0.35">
      <c r="Q15" s="46"/>
      <c r="R15" s="46"/>
    </row>
    <row r="16" spans="1:18" x14ac:dyDescent="0.35">
      <c r="Q16" s="46"/>
      <c r="R16" s="46"/>
    </row>
    <row r="17" spans="17:18" x14ac:dyDescent="0.35">
      <c r="Q17" s="46"/>
      <c r="R17" s="46"/>
    </row>
    <row r="18" spans="17:18" x14ac:dyDescent="0.35">
      <c r="Q18" s="46"/>
      <c r="R18" s="46"/>
    </row>
    <row r="19" spans="17:18" x14ac:dyDescent="0.35">
      <c r="Q19" s="46"/>
      <c r="R19" s="46"/>
    </row>
    <row r="20" spans="17:18" x14ac:dyDescent="0.35">
      <c r="Q20" s="46"/>
      <c r="R20" s="46"/>
    </row>
    <row r="21" spans="17:18" x14ac:dyDescent="0.35">
      <c r="Q21" s="46"/>
      <c r="R21" s="46"/>
    </row>
    <row r="22" spans="17:18" x14ac:dyDescent="0.35">
      <c r="Q22" s="46"/>
      <c r="R22" s="46"/>
    </row>
    <row r="23" spans="17:18" x14ac:dyDescent="0.35">
      <c r="Q23" s="46"/>
      <c r="R23" s="46"/>
    </row>
    <row r="24" spans="17:18" x14ac:dyDescent="0.35">
      <c r="Q24" s="46"/>
      <c r="R24" s="46"/>
    </row>
    <row r="25" spans="17:18" x14ac:dyDescent="0.35">
      <c r="Q25" s="46"/>
      <c r="R25" s="46"/>
    </row>
  </sheetData>
  <mergeCells count="39">
    <mergeCell ref="D10:E10"/>
    <mergeCell ref="F10:G10"/>
    <mergeCell ref="H10:I10"/>
    <mergeCell ref="J10:K10"/>
    <mergeCell ref="M10:P10"/>
    <mergeCell ref="A7:A8"/>
    <mergeCell ref="B7:B8"/>
    <mergeCell ref="C7:E7"/>
    <mergeCell ref="F7:L7"/>
    <mergeCell ref="M7:P8"/>
    <mergeCell ref="O1:R2"/>
    <mergeCell ref="G2:K2"/>
    <mergeCell ref="G3:K5"/>
    <mergeCell ref="B6:L6"/>
    <mergeCell ref="M6:P6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B13:C13"/>
    <mergeCell ref="E13:F13"/>
    <mergeCell ref="G13:H13"/>
    <mergeCell ref="I13:J13"/>
    <mergeCell ref="L13:M13"/>
    <mergeCell ref="D11:E11"/>
    <mergeCell ref="F11:G11"/>
    <mergeCell ref="H11:I11"/>
    <mergeCell ref="J11:K11"/>
    <mergeCell ref="M11:P11"/>
    <mergeCell ref="B14:C14"/>
    <mergeCell ref="E14:F14"/>
    <mergeCell ref="G14:H14"/>
    <mergeCell ref="I14:J14"/>
    <mergeCell ref="L14:M14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39"/>
  <sheetViews>
    <sheetView workbookViewId="0">
      <selection activeCell="B60" sqref="B60"/>
    </sheetView>
  </sheetViews>
  <sheetFormatPr defaultColWidth="9.1796875" defaultRowHeight="14.5" x14ac:dyDescent="0.35"/>
  <cols>
    <col min="1" max="1" width="27.26953125" style="41" bestFit="1" customWidth="1"/>
    <col min="2" max="2" width="14.26953125" style="41" customWidth="1"/>
    <col min="3" max="3" width="22.54296875" style="41" bestFit="1" customWidth="1"/>
    <col min="4" max="4" width="14.81640625" style="41" customWidth="1"/>
    <col min="5" max="5" width="33.26953125" style="41" bestFit="1" customWidth="1"/>
    <col min="6" max="6" width="28.453125" style="41" bestFit="1" customWidth="1"/>
    <col min="7" max="12" width="9.1796875" style="41"/>
    <col min="13" max="13" width="12.7265625" style="41" bestFit="1" customWidth="1"/>
    <col min="14" max="14" width="11" style="41" customWidth="1"/>
    <col min="15" max="15" width="12.7265625" style="41" bestFit="1" customWidth="1"/>
    <col min="16" max="16" width="9.1796875" style="41"/>
    <col min="17" max="17" width="12.7265625" style="41" bestFit="1" customWidth="1"/>
    <col min="18" max="19" width="11.1796875" style="41" bestFit="1" customWidth="1"/>
    <col min="20" max="16384" width="9.1796875" style="41"/>
  </cols>
  <sheetData>
    <row r="1" spans="1:19" x14ac:dyDescent="0.35">
      <c r="F1" s="46"/>
      <c r="G1" s="46"/>
      <c r="H1" s="46"/>
      <c r="I1" s="46"/>
      <c r="J1" s="46"/>
      <c r="K1" s="46"/>
      <c r="L1" s="46"/>
      <c r="M1" s="46"/>
      <c r="N1" s="46"/>
      <c r="O1" s="124"/>
      <c r="P1" s="124"/>
      <c r="Q1" s="124"/>
      <c r="R1" s="124"/>
    </row>
    <row r="2" spans="1:19" ht="21" x14ac:dyDescent="0.5">
      <c r="E2" s="56" t="s">
        <v>370</v>
      </c>
      <c r="F2" s="57"/>
      <c r="H2" s="58"/>
      <c r="I2" s="58"/>
      <c r="J2" s="58"/>
      <c r="K2" s="58"/>
      <c r="L2" s="46"/>
      <c r="M2" s="46"/>
      <c r="N2" s="46"/>
      <c r="O2" s="124"/>
      <c r="P2" s="124"/>
      <c r="Q2" s="124"/>
      <c r="R2" s="124"/>
    </row>
    <row r="3" spans="1:19" x14ac:dyDescent="0.35">
      <c r="F3" s="46"/>
      <c r="G3" s="126"/>
      <c r="H3" s="126"/>
      <c r="I3" s="126"/>
      <c r="J3" s="126"/>
      <c r="K3" s="126"/>
      <c r="L3" s="46"/>
      <c r="M3" s="46"/>
      <c r="N3" s="46"/>
      <c r="O3" s="46"/>
      <c r="P3" s="46"/>
      <c r="Q3" s="46"/>
      <c r="R3" s="46"/>
    </row>
    <row r="4" spans="1:19" ht="37.5" customHeight="1" x14ac:dyDescent="0.35">
      <c r="A4" s="46"/>
      <c r="B4" s="46"/>
      <c r="C4" s="46"/>
      <c r="D4" s="46"/>
      <c r="E4" s="46"/>
      <c r="F4" s="46"/>
      <c r="G4" s="126"/>
      <c r="H4" s="126"/>
      <c r="I4" s="126"/>
      <c r="J4" s="126"/>
      <c r="K4" s="126"/>
      <c r="L4" s="46"/>
      <c r="M4" s="46"/>
      <c r="N4" s="46"/>
      <c r="O4" s="46"/>
      <c r="P4" s="46"/>
      <c r="Q4" s="46"/>
      <c r="R4" s="46"/>
    </row>
    <row r="5" spans="1:19" ht="18" customHeight="1" x14ac:dyDescent="0.35">
      <c r="Q5" s="59"/>
    </row>
    <row r="6" spans="1:19" x14ac:dyDescent="0.35">
      <c r="A6" s="60"/>
      <c r="B6" s="152" t="s">
        <v>220</v>
      </c>
      <c r="C6" s="153"/>
      <c r="D6" s="153"/>
      <c r="E6" s="153"/>
      <c r="F6" s="153"/>
      <c r="G6" s="153"/>
      <c r="H6" s="153"/>
      <c r="I6" s="153"/>
      <c r="J6" s="154"/>
      <c r="K6" s="155" t="s">
        <v>221</v>
      </c>
      <c r="L6" s="154"/>
    </row>
    <row r="7" spans="1:19" x14ac:dyDescent="0.35">
      <c r="A7" s="156" t="s">
        <v>199</v>
      </c>
      <c r="B7" s="156" t="s">
        <v>200</v>
      </c>
      <c r="C7" s="158" t="s">
        <v>269</v>
      </c>
      <c r="D7" s="159"/>
      <c r="E7" s="159"/>
      <c r="F7" s="159"/>
      <c r="G7" s="159"/>
      <c r="H7" s="159"/>
      <c r="I7" s="159"/>
      <c r="J7" s="160"/>
      <c r="K7" s="161" t="s">
        <v>222</v>
      </c>
      <c r="L7" s="162"/>
    </row>
    <row r="8" spans="1:19" x14ac:dyDescent="0.35">
      <c r="A8" s="157"/>
      <c r="B8" s="157"/>
      <c r="C8" s="61" t="s">
        <v>223</v>
      </c>
      <c r="D8" s="165" t="s">
        <v>224</v>
      </c>
      <c r="E8" s="166"/>
      <c r="F8" s="61" t="s">
        <v>225</v>
      </c>
      <c r="G8" s="167" t="s">
        <v>226</v>
      </c>
      <c r="H8" s="168"/>
      <c r="I8" s="168"/>
      <c r="J8" s="169"/>
      <c r="K8" s="163"/>
      <c r="L8" s="164"/>
      <c r="S8" s="59"/>
    </row>
    <row r="9" spans="1:19" x14ac:dyDescent="0.35">
      <c r="A9" s="62" t="s">
        <v>210</v>
      </c>
      <c r="B9" s="63">
        <v>10</v>
      </c>
      <c r="C9" s="63">
        <v>2</v>
      </c>
      <c r="D9" s="145">
        <v>3</v>
      </c>
      <c r="E9" s="146"/>
      <c r="F9" s="63">
        <v>2</v>
      </c>
      <c r="G9" s="147">
        <v>3</v>
      </c>
      <c r="H9" s="148"/>
      <c r="I9" s="148"/>
      <c r="J9" s="149"/>
      <c r="K9" s="150">
        <f>SUM(D15:D24)</f>
        <v>4013178.94</v>
      </c>
      <c r="L9" s="151"/>
    </row>
    <row r="10" spans="1:19" x14ac:dyDescent="0.35">
      <c r="A10" s="62" t="s">
        <v>350</v>
      </c>
      <c r="B10" s="63">
        <v>12</v>
      </c>
      <c r="C10" s="63">
        <v>0</v>
      </c>
      <c r="D10" s="145">
        <v>2</v>
      </c>
      <c r="E10" s="146"/>
      <c r="F10" s="63">
        <v>1</v>
      </c>
      <c r="G10" s="147">
        <v>9</v>
      </c>
      <c r="H10" s="148"/>
      <c r="I10" s="148"/>
      <c r="J10" s="149"/>
      <c r="K10" s="150">
        <f>SUM(D25:D36)</f>
        <v>8258500</v>
      </c>
      <c r="L10" s="151"/>
    </row>
    <row r="11" spans="1:19" x14ac:dyDescent="0.35">
      <c r="A11" s="64" t="s">
        <v>212</v>
      </c>
      <c r="B11" s="65">
        <f>SUM(B9:B10)</f>
        <v>22</v>
      </c>
      <c r="C11" s="65">
        <f>SUM(C9:C9)</f>
        <v>2</v>
      </c>
      <c r="D11" s="142">
        <f>SUM(D9:E10)</f>
        <v>5</v>
      </c>
      <c r="E11" s="143"/>
      <c r="F11" s="65">
        <f>SUM(F9:F10)</f>
        <v>3</v>
      </c>
      <c r="G11" s="144">
        <f>SUM(G9:J10)</f>
        <v>12</v>
      </c>
      <c r="H11" s="144"/>
      <c r="I11" s="144"/>
      <c r="J11" s="143"/>
      <c r="K11" s="142">
        <f>SUM(K9:L10)</f>
        <v>12271678.939999999</v>
      </c>
      <c r="L11" s="143"/>
    </row>
    <row r="12" spans="1:19" x14ac:dyDescent="0.35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9" x14ac:dyDescent="0.35">
      <c r="A13" s="68"/>
    </row>
    <row r="14" spans="1:19" ht="29" x14ac:dyDescent="0.35">
      <c r="A14" s="92" t="s">
        <v>227</v>
      </c>
      <c r="B14" s="92" t="s">
        <v>228</v>
      </c>
      <c r="C14" s="91" t="s">
        <v>229</v>
      </c>
      <c r="D14" s="93" t="s">
        <v>230</v>
      </c>
      <c r="E14" s="172" t="s">
        <v>231</v>
      </c>
      <c r="F14" s="173"/>
    </row>
    <row r="15" spans="1:19" x14ac:dyDescent="0.35">
      <c r="A15" s="72" t="s">
        <v>327</v>
      </c>
      <c r="B15" s="69">
        <v>46024</v>
      </c>
      <c r="C15" s="70">
        <v>3265000</v>
      </c>
      <c r="D15" s="71">
        <v>1673092</v>
      </c>
      <c r="E15" s="170" t="s">
        <v>346</v>
      </c>
      <c r="F15" s="171"/>
    </row>
    <row r="16" spans="1:19" x14ac:dyDescent="0.35">
      <c r="A16" s="76" t="s">
        <v>336</v>
      </c>
      <c r="B16" s="73">
        <v>46028</v>
      </c>
      <c r="C16" s="74">
        <v>350000</v>
      </c>
      <c r="D16" s="71">
        <v>10000</v>
      </c>
      <c r="E16" s="170" t="s">
        <v>268</v>
      </c>
      <c r="F16" s="171"/>
    </row>
    <row r="17" spans="1:11" x14ac:dyDescent="0.35">
      <c r="A17" s="72" t="s">
        <v>112</v>
      </c>
      <c r="B17" s="69">
        <v>46028</v>
      </c>
      <c r="C17" s="70">
        <v>14898648</v>
      </c>
      <c r="D17" s="71">
        <v>551249.93999999994</v>
      </c>
      <c r="E17" s="170" t="s">
        <v>343</v>
      </c>
      <c r="F17" s="171"/>
    </row>
    <row r="18" spans="1:11" x14ac:dyDescent="0.35">
      <c r="A18" s="76" t="s">
        <v>337</v>
      </c>
      <c r="B18" s="73">
        <v>46032</v>
      </c>
      <c r="C18" s="74">
        <v>625000</v>
      </c>
      <c r="D18" s="75" t="s">
        <v>267</v>
      </c>
      <c r="E18" s="170" t="s">
        <v>268</v>
      </c>
      <c r="F18" s="171"/>
    </row>
    <row r="19" spans="1:11" x14ac:dyDescent="0.35">
      <c r="A19" s="72" t="s">
        <v>338</v>
      </c>
      <c r="B19" s="69">
        <v>46043</v>
      </c>
      <c r="C19" s="70">
        <v>-300000</v>
      </c>
      <c r="D19" s="71" t="s">
        <v>267</v>
      </c>
      <c r="E19" s="170" t="s">
        <v>344</v>
      </c>
      <c r="F19" s="171"/>
    </row>
    <row r="20" spans="1:11" x14ac:dyDescent="0.35">
      <c r="A20" s="76" t="s">
        <v>21</v>
      </c>
      <c r="B20" s="69">
        <v>46045</v>
      </c>
      <c r="C20" s="70">
        <v>230883001</v>
      </c>
      <c r="D20" s="71" t="s">
        <v>267</v>
      </c>
      <c r="E20" s="170"/>
      <c r="F20" s="171"/>
    </row>
    <row r="21" spans="1:11" x14ac:dyDescent="0.35">
      <c r="A21" s="72" t="s">
        <v>339</v>
      </c>
      <c r="B21" s="73">
        <v>46046</v>
      </c>
      <c r="C21" s="74">
        <v>2050000</v>
      </c>
      <c r="D21" s="71">
        <v>10000</v>
      </c>
      <c r="E21" s="170" t="s">
        <v>345</v>
      </c>
      <c r="F21" s="171"/>
    </row>
    <row r="22" spans="1:11" x14ac:dyDescent="0.35">
      <c r="A22" s="72" t="s">
        <v>340</v>
      </c>
      <c r="B22" s="69">
        <v>46051</v>
      </c>
      <c r="C22" s="70">
        <v>13009700</v>
      </c>
      <c r="D22" s="71">
        <v>1040776</v>
      </c>
      <c r="E22" s="170" t="s">
        <v>342</v>
      </c>
      <c r="F22" s="171"/>
    </row>
    <row r="23" spans="1:11" x14ac:dyDescent="0.35">
      <c r="A23" s="76" t="s">
        <v>341</v>
      </c>
      <c r="B23" s="69">
        <v>46051</v>
      </c>
      <c r="C23" s="74">
        <v>1403043</v>
      </c>
      <c r="D23" s="71">
        <v>28061</v>
      </c>
      <c r="E23" s="170" t="s">
        <v>342</v>
      </c>
      <c r="F23" s="171"/>
      <c r="K23" s="59"/>
    </row>
    <row r="24" spans="1:11" x14ac:dyDescent="0.35">
      <c r="A24" s="72" t="s">
        <v>336</v>
      </c>
      <c r="B24" s="69">
        <v>46052</v>
      </c>
      <c r="C24" s="70">
        <v>23333333</v>
      </c>
      <c r="D24" s="71">
        <v>700000</v>
      </c>
      <c r="E24" s="170" t="s">
        <v>343</v>
      </c>
      <c r="F24" s="171"/>
    </row>
    <row r="25" spans="1:11" x14ac:dyDescent="0.35">
      <c r="A25" s="72" t="s">
        <v>371</v>
      </c>
      <c r="B25" s="69">
        <v>46056</v>
      </c>
      <c r="C25" s="70">
        <v>120000000</v>
      </c>
      <c r="D25" s="71">
        <v>300000</v>
      </c>
      <c r="E25" s="170" t="s">
        <v>360</v>
      </c>
      <c r="F25" s="171"/>
    </row>
    <row r="26" spans="1:11" x14ac:dyDescent="0.35">
      <c r="A26" s="72" t="s">
        <v>352</v>
      </c>
      <c r="B26" s="69">
        <v>46063</v>
      </c>
      <c r="C26" s="70">
        <v>600000</v>
      </c>
      <c r="D26" s="71">
        <v>6000</v>
      </c>
      <c r="E26" s="170" t="s">
        <v>368</v>
      </c>
      <c r="F26" s="171"/>
      <c r="H26" s="59"/>
    </row>
    <row r="27" spans="1:11" x14ac:dyDescent="0.35">
      <c r="A27" s="72" t="s">
        <v>353</v>
      </c>
      <c r="B27" s="69">
        <v>46063</v>
      </c>
      <c r="C27" s="70">
        <v>4390000</v>
      </c>
      <c r="D27" s="71">
        <v>97500</v>
      </c>
      <c r="E27" s="170" t="s">
        <v>361</v>
      </c>
      <c r="F27" s="171"/>
      <c r="H27" s="59"/>
    </row>
    <row r="28" spans="1:11" x14ac:dyDescent="0.35">
      <c r="A28" s="72" t="s">
        <v>354</v>
      </c>
      <c r="B28" s="69">
        <v>46064</v>
      </c>
      <c r="C28" s="70">
        <v>600000</v>
      </c>
      <c r="D28" s="71">
        <v>6000</v>
      </c>
      <c r="E28" s="170" t="s">
        <v>369</v>
      </c>
      <c r="F28" s="171"/>
      <c r="H28" s="59"/>
    </row>
    <row r="29" spans="1:11" x14ac:dyDescent="0.35">
      <c r="A29" s="72" t="s">
        <v>355</v>
      </c>
      <c r="B29" s="69">
        <v>46069</v>
      </c>
      <c r="C29" s="70">
        <v>120000000</v>
      </c>
      <c r="D29" s="71">
        <v>300000</v>
      </c>
      <c r="E29" s="170" t="s">
        <v>360</v>
      </c>
      <c r="F29" s="171"/>
    </row>
    <row r="30" spans="1:11" x14ac:dyDescent="0.35">
      <c r="A30" s="72" t="s">
        <v>356</v>
      </c>
      <c r="B30" s="69">
        <v>46070</v>
      </c>
      <c r="C30" s="70">
        <v>20000000</v>
      </c>
      <c r="D30" s="71" t="s">
        <v>267</v>
      </c>
      <c r="E30" s="170" t="s">
        <v>362</v>
      </c>
      <c r="F30" s="171"/>
    </row>
    <row r="31" spans="1:11" x14ac:dyDescent="0.35">
      <c r="A31" s="72" t="s">
        <v>355</v>
      </c>
      <c r="B31" s="69">
        <v>46071</v>
      </c>
      <c r="C31" s="70">
        <v>2000000</v>
      </c>
      <c r="D31" s="71">
        <v>5000</v>
      </c>
      <c r="E31" s="170" t="s">
        <v>363</v>
      </c>
      <c r="F31" s="171"/>
    </row>
    <row r="32" spans="1:11" x14ac:dyDescent="0.35">
      <c r="A32" s="72" t="s">
        <v>357</v>
      </c>
      <c r="B32" s="69">
        <v>46073</v>
      </c>
      <c r="C32" s="70">
        <v>5492853</v>
      </c>
      <c r="D32" s="71">
        <v>1922500</v>
      </c>
      <c r="E32" s="170" t="s">
        <v>364</v>
      </c>
      <c r="F32" s="171"/>
    </row>
    <row r="33" spans="1:6" x14ac:dyDescent="0.35">
      <c r="A33" s="72" t="s">
        <v>356</v>
      </c>
      <c r="B33" s="69">
        <v>46073</v>
      </c>
      <c r="C33" s="70">
        <v>1000000</v>
      </c>
      <c r="D33" s="71" t="s">
        <v>267</v>
      </c>
      <c r="E33" s="170" t="s">
        <v>362</v>
      </c>
      <c r="F33" s="171"/>
    </row>
    <row r="34" spans="1:6" x14ac:dyDescent="0.35">
      <c r="A34" s="72" t="s">
        <v>358</v>
      </c>
      <c r="B34" s="69">
        <v>46076</v>
      </c>
      <c r="C34" s="70">
        <v>24999999</v>
      </c>
      <c r="D34" s="71">
        <v>3500000</v>
      </c>
      <c r="E34" s="170" t="s">
        <v>365</v>
      </c>
      <c r="F34" s="171"/>
    </row>
    <row r="35" spans="1:6" x14ac:dyDescent="0.35">
      <c r="A35" s="72" t="s">
        <v>359</v>
      </c>
      <c r="B35" s="69">
        <v>46077</v>
      </c>
      <c r="C35" s="70">
        <v>500000</v>
      </c>
      <c r="D35" s="71">
        <v>5000</v>
      </c>
      <c r="E35" s="170" t="s">
        <v>366</v>
      </c>
      <c r="F35" s="171"/>
    </row>
    <row r="36" spans="1:6" x14ac:dyDescent="0.35">
      <c r="A36" s="72" t="s">
        <v>354</v>
      </c>
      <c r="B36" s="69">
        <v>46079</v>
      </c>
      <c r="C36" s="70">
        <v>42330000</v>
      </c>
      <c r="D36" s="71">
        <v>2116500</v>
      </c>
      <c r="E36" s="170" t="s">
        <v>367</v>
      </c>
      <c r="F36" s="171"/>
    </row>
    <row r="39" spans="1:6" ht="15" customHeight="1" x14ac:dyDescent="0.35"/>
  </sheetData>
  <mergeCells count="20">
    <mergeCell ref="E14:F14"/>
    <mergeCell ref="D10:E10"/>
    <mergeCell ref="G10:J10"/>
    <mergeCell ref="O1:R2"/>
    <mergeCell ref="G3:K4"/>
    <mergeCell ref="B6:J6"/>
    <mergeCell ref="K6:L6"/>
    <mergeCell ref="A7:A8"/>
    <mergeCell ref="B7:B8"/>
    <mergeCell ref="C7:J7"/>
    <mergeCell ref="K7:L8"/>
    <mergeCell ref="D8:E8"/>
    <mergeCell ref="G8:J8"/>
    <mergeCell ref="D11:E11"/>
    <mergeCell ref="G11:J11"/>
    <mergeCell ref="K11:L11"/>
    <mergeCell ref="D9:E9"/>
    <mergeCell ref="G9:J9"/>
    <mergeCell ref="K9:L9"/>
    <mergeCell ref="K10:L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customXml/itemProps3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2026-03-03T15:15:17Z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