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"/>
    </mc:Choice>
  </mc:AlternateContent>
  <xr:revisionPtr revIDLastSave="99" documentId="8_{CE77B05C-378D-4CD1-BACD-D4C89019B49E}" xr6:coauthVersionLast="47" xr6:coauthVersionMax="47" xr10:uidLastSave="{FB704598-F992-4EFD-88A3-47254288DF0E}"/>
  <bookViews>
    <workbookView xWindow="-19365" yWindow="-21720" windowWidth="38640" windowHeight="21120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" l="1"/>
  <c r="K9" i="3"/>
  <c r="M10" i="2"/>
  <c r="F10" i="2"/>
  <c r="C10" i="2"/>
  <c r="B10" i="2"/>
  <c r="F10" i="3" l="1"/>
  <c r="K10" i="3"/>
  <c r="G10" i="3"/>
  <c r="D10" i="3"/>
  <c r="C10" i="3"/>
</calcChain>
</file>

<file path=xl/sharedStrings.xml><?xml version="1.0" encoding="utf-8"?>
<sst xmlns="http://schemas.openxmlformats.org/spreadsheetml/2006/main" count="837" uniqueCount="401">
  <si>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</si>
  <si>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</si>
  <si>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</si>
  <si>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</si>
  <si>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</si>
  <si>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</si>
  <si>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</si>
  <si>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</si>
  <si>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</si>
  <si>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</si>
  <si>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</si>
  <si>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</si>
  <si>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</si>
  <si>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</si>
  <si>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</si>
  <si>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</si>
  <si>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</si>
  <si>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</si>
  <si>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</si>
  <si>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</si>
  <si>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</si>
  <si>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</si>
  <si>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</si>
  <si>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</si>
  <si>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</si>
  <si>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</si>
  <si>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GB00BMVSDN09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</si>
  <si>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</si>
  <si>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</si>
  <si>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</si>
  <si>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</si>
  <si>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</si>
  <si>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</si>
  <si>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</si>
  <si>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</si>
  <si>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</si>
  <si>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</si>
  <si>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</si>
  <si>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</si>
  <si>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</si>
  <si>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</si>
  <si>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</si>
  <si>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</si>
  <si>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</si>
  <si>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</si>
  <si>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</si>
  <si>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</si>
  <si>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</si>
  <si>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</si>
  <si>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</si>
  <si>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</si>
  <si>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</si>
  <si>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</si>
  <si>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</si>
  <si>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</si>
  <si>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</si>
  <si>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</si>
  <si>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</si>
  <si>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</si>
  <si>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</si>
  <si>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</si>
  <si>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</si>
  <si>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</si>
  <si>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</si>
  <si>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</si>
  <si>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</si>
  <si>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</si>
  <si>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</si>
  <si>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</si>
  <si>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</si>
  <si>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</si>
  <si>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</si>
  <si>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</si>
  <si>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</si>
  <si>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</si>
  <si>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</si>
  <si>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</si>
  <si>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</si>
  <si>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</si>
  <si>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</si>
  <si>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</si>
  <si>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</si>
  <si>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</si>
  <si>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</si>
  <si>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</si>
  <si>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</si>
  <si>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</si>
  <si>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</si>
  <si>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</si>
  <si>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</si>
  <si>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</si>
  <si>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</si>
  <si>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</si>
  <si>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</si>
  <si>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</si>
  <si>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</si>
  <si>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</si>
  <si>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</si>
  <si>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</si>
  <si>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</si>
  <si>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</si>
  <si>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</si>
  <si>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</si>
  <si>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</si>
  <si>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</si>
  <si>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</si>
  <si>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</si>
  <si>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</si>
  <si>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</si>
  <si>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</si>
  <si>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</si>
  <si>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</si>
  <si>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</si>
  <si>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</si>
  <si>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</si>
  <si>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</si>
  <si>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</si>
  <si>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</si>
  <si>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</si>
  <si>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</si>
  <si>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</si>
  <si>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</si>
  <si>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</si>
  <si>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</si>
  <si>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</si>
  <si>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</si>
  <si>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</si>
  <si>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</si>
  <si>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</si>
  <si>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</si>
  <si>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</si>
  <si>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</si>
  <si>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</si>
  <si>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</si>
  <si>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</si>
  <si>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</si>
  <si>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</si>
  <si>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</si>
  <si>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</si>
  <si>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</si>
  <si>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</si>
  <si>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</si>
  <si>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</si>
  <si>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</si>
  <si>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</si>
  <si>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</si>
  <si>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</si>
  <si>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Samarkand Group plc</t>
  </si>
  <si>
    <t>SMK</t>
  </si>
  <si>
    <t>GB00BLH1QT30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</si>
  <si>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</si>
  <si>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</si>
  <si>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</si>
  <si>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</si>
  <si>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</si>
  <si>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</si>
  <si>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</si>
  <si>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</si>
  <si>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</si>
  <si>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</si>
  <si>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</si>
  <si>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</si>
  <si>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</si>
  <si>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</si>
  <si>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</si>
  <si>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</si>
  <si>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</si>
  <si>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</si>
  <si>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</si>
  <si>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</si>
  <si>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</si>
  <si>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</si>
  <si>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</si>
  <si>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</si>
  <si>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</si>
  <si>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</si>
  <si>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</si>
  <si>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</si>
  <si>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</si>
  <si>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</si>
  <si>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</si>
  <si>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</si>
  <si>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</si>
  <si>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</si>
  <si>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</si>
  <si>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</si>
  <si>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</si>
  <si>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</si>
  <si>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</si>
  <si>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</si>
  <si>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</si>
  <si>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</si>
  <si>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</si>
  <si>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</si>
  <si>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</si>
  <si>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</si>
  <si>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</si>
  <si>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</si>
  <si>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</si>
  <si>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</si>
  <si>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</si>
  <si>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</si>
  <si>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</si>
  <si>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</si>
  <si>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</si>
  <si>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</si>
  <si>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</si>
  <si>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</si>
  <si>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</si>
  <si>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</si>
  <si>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</si>
  <si>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</si>
  <si>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</si>
  <si>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</si>
  <si>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</si>
  <si>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</si>
  <si>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</si>
  <si>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</si>
  <si>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</si>
  <si>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</si>
  <si>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</si>
  <si>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</si>
  <si>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</si>
  <si>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</si>
  <si>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</si>
  <si>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</si>
  <si>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</si>
  <si>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</si>
  <si>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</si>
  <si>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</si>
  <si>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</si>
  <si>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</si>
  <si>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</si>
  <si>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</si>
  <si>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</si>
  <si>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</si>
  <si>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</si>
  <si>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</si>
  <si>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</si>
  <si>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</si>
  <si>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</si>
  <si>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</si>
  <si>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One Health Group PLC</t>
  </si>
  <si>
    <t>OHGR</t>
  </si>
  <si>
    <t>GB00BNNT0595</t>
  </si>
  <si>
    <t>Industrials</t>
  </si>
  <si>
    <t>Consumer Discretionary</t>
  </si>
  <si>
    <t>Communication Services</t>
  </si>
  <si>
    <t>Tap Global Group Plc</t>
  </si>
  <si>
    <t>TAP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</si>
  <si>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</si>
  <si>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</si>
  <si>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</si>
  <si>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</si>
  <si>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</si>
  <si>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</si>
  <si>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</si>
  <si>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</si>
  <si>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</si>
  <si>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</si>
  <si>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Essentially Group PLC</t>
  </si>
  <si>
    <t>ESSN</t>
  </si>
  <si>
    <t>GB00BKS7D362</t>
  </si>
  <si>
    <t>SP Angel Corporate Finance LLP</t>
  </si>
  <si>
    <t>Ora Technology Plc</t>
  </si>
  <si>
    <t>ORA</t>
  </si>
  <si>
    <t>GB00BP4YBY34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</si>
  <si>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</si>
  <si>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</si>
  <si>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</si>
  <si>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</si>
  <si>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</si>
  <si>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</si>
  <si>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</si>
  <si>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</si>
  <si>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</si>
  <si>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WeCap Plc</t>
  </si>
  <si>
    <t>WCAP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</si>
  <si>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</si>
  <si>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</si>
  <si>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</si>
  <si>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</si>
  <si>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</si>
  <si>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</si>
  <si>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</si>
  <si>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</si>
  <si>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</si>
  <si>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</si>
  <si>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</si>
  <si>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</si>
  <si>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</si>
  <si>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</si>
  <si>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</si>
  <si>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</si>
  <si>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</si>
  <si>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</si>
  <si>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</si>
  <si>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</si>
  <si>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</si>
  <si>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</si>
  <si>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</si>
  <si>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</si>
  <si>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</si>
  <si>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</si>
  <si>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</si>
  <si>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</si>
  <si>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</si>
  <si>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</si>
  <si>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</si>
  <si>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</si>
  <si>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</si>
  <si>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</si>
  <si>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</si>
  <si>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</si>
  <si>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</si>
  <si>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</si>
  <si>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</si>
  <si>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</si>
  <si>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</si>
  <si>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</si>
  <si>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</si>
  <si>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</si>
  <si>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</si>
  <si>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</si>
  <si>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</si>
  <si>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</si>
  <si>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</si>
  <si>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</si>
  <si>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</si>
  <si>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</si>
  <si>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</si>
  <si>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Primary Trading Data - January 2025</t>
  </si>
  <si>
    <t>Canaccord Genuity Limited; Peel Hunt LLP; Shore Capital; Stifel Nicolaus Europe Limited; Winterflood Securities Ltd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</si>
  <si>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</si>
  <si>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</si>
  <si>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</si>
  <si>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</si>
  <si>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</si>
  <si>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Canaccord Genuity Limited; N+1 Singer; Panmure Gordon &amp; Co; Peel Hunt LLP; Shore Capital; Winterflood Securities Ltd</t>
  </si>
  <si>
    <t>Canaccord Genuity Limited; Peel Hunt LLP; Shore Capital;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</si>
  <si>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</si>
  <si>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</si>
  <si>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</si>
  <si>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</si>
  <si>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</si>
  <si>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</si>
  <si>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</si>
  <si>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</si>
  <si>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</si>
  <si>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</si>
  <si>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</si>
  <si>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</si>
  <si>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</si>
  <si>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FILE</t>
  </si>
  <si>
    <t>Marex Financial; Peel Hunt LLP; Shore Capital; Stifel Nicolaus Europe Limited; Winterflood Securities Ltd</t>
  </si>
  <si>
    <t>IntelliAM AI Plc</t>
  </si>
  <si>
    <t>INT</t>
  </si>
  <si>
    <t>GB00BR56LJ77</t>
  </si>
  <si>
    <t>GB00BS9F9D74</t>
  </si>
  <si>
    <t>Kasei Digital Assets Plc</t>
  </si>
  <si>
    <t>Marex Financial; Peel Hunt LLP; Shore Capital</t>
  </si>
  <si>
    <t>Mears Group plc</t>
  </si>
  <si>
    <t>MER</t>
  </si>
  <si>
    <t>GB0005630420</t>
  </si>
  <si>
    <t>Shore Capital; Winterflood Securities Ltd</t>
  </si>
  <si>
    <t>Meme Vault Plc</t>
  </si>
  <si>
    <t>MEME</t>
  </si>
  <si>
    <t>Mendell Helium plc</t>
  </si>
  <si>
    <t>MDH</t>
  </si>
  <si>
    <t>Mollyroe plc</t>
  </si>
  <si>
    <t>MOY</t>
  </si>
  <si>
    <t>GB00BRC0TZ46</t>
  </si>
  <si>
    <t>Panmure Gordon &amp; Co; Peel Hunt LLP; Shore Capital; Stifel Nicolaus Europe Limited; Winterflood Securities Ltd</t>
  </si>
  <si>
    <t>GB00BNTBWF32</t>
  </si>
  <si>
    <t>Canaccord Genuity Limited; N+1 Singer; Panmure Gordon &amp; Co; Peel Hunt LLP; Shore Capital; Stifel Nicolaus Europe Limited; Winterflood Securities Ltd</t>
  </si>
  <si>
    <t>Shortwave Life Sciences Plc</t>
  </si>
  <si>
    <t>Fidelity UCITS ICAV</t>
  </si>
  <si>
    <t>Canaccord Genuity Limited; Marex Financial; Peel Hunt LLP; Shore Capital; Winterflood Securities Ltd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</si>
  <si>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</si>
  <si>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</si>
  <si>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</si>
  <si>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</si>
  <si>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</si>
  <si>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</si>
  <si>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</si>
  <si>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</si>
  <si>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New Admissions - January 2025</t>
  </si>
  <si>
    <t>Ordinary Shares</t>
  </si>
  <si>
    <t>IPO</t>
  </si>
  <si>
    <t>Cardiogeni PLC</t>
  </si>
  <si>
    <t>First Sentinel</t>
  </si>
  <si>
    <t>Money raised (£m)</t>
  </si>
  <si>
    <t>Further Issues - January 2025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</si>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</sst>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1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6" fontId="0" fillId="2" borderId="0" xfId="1" applyNumberFormat="1" applyFont="1" applyFill="1"/>
    <xf numFmtId="164" fontId="4" fillId="2" borderId="0" xfId="1" applyNumberFormat="1" applyFont="1" applyFill="1" applyBorder="1"/>
    <xf numFmtId="43" fontId="4" fillId="2" borderId="0" xfId="1" applyFont="1" applyFill="1" applyBorder="1"/>
    <xf numFmtId="43" fontId="0" fillId="2" borderId="0" xfId="1" applyFont="1" applyFill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6" fontId="4" fillId="2" borderId="0" xfId="0" applyNumberFormat="1" applyFont="1" applyFill="1"/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4" fillId="2" borderId="33" xfId="0" applyFont="1" applyFill="1" applyBorder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168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168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8" fontId="4" fillId="2" borderId="32" xfId="0" applyNumberFormat="1" applyFont="1" applyFill="1" applyBorder="1" applyAlignment="1">
      <alignment horizontal="left" vertical="top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" fontId="4" fillId="2" borderId="6" xfId="0" applyNumberFormat="1" applyFont="1" applyFill="1" applyBorder="1"/>
    <xf numFmtId="164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1" fontId="4" fillId="2" borderId="9" xfId="0" applyNumberFormat="1" applyFont="1" applyFill="1" applyBorder="1"/>
    <xf numFmtId="164" fontId="4" fillId="2" borderId="9" xfId="2" applyNumberFormat="1" applyFont="1" applyFill="1" applyBorder="1"/>
    <xf numFmtId="1" fontId="4" fillId="2" borderId="9" xfId="1" applyNumberFormat="1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7" fontId="4" fillId="2" borderId="39" xfId="2" applyNumberFormat="1" applyFont="1" applyFill="1" applyBorder="1"/>
    <xf numFmtId="1" fontId="4" fillId="2" borderId="39" xfId="1" applyNumberFormat="1" applyFont="1" applyFill="1" applyBorder="1"/>
    <xf numFmtId="167" fontId="4" fillId="2" borderId="39" xfId="0" applyNumberFormat="1" applyFont="1" applyFill="1" applyBorder="1"/>
    <xf numFmtId="164" fontId="4" fillId="2" borderId="39" xfId="1" applyNumberFormat="1" applyFont="1" applyFill="1" applyBorder="1"/>
    <xf numFmtId="0" fontId="4" fillId="2" borderId="40" xfId="0" applyFont="1" applyFill="1" applyBorder="1"/>
    <xf numFmtId="0" fontId="4" fillId="2" borderId="0" xfId="0" applyFont="1" applyFill="1" applyBorder="1"/>
    <xf numFmtId="5" fontId="4" fillId="2" borderId="0" xfId="2" applyNumberFormat="1" applyFont="1" applyFill="1" applyBorder="1"/>
    <xf numFmtId="167" fontId="4" fillId="2" borderId="0" xfId="0" applyNumberFormat="1" applyFont="1" applyFill="1" applyBorder="1"/>
    <xf numFmtId="165" fontId="4" fillId="2" borderId="0" xfId="2" applyNumberFormat="1" applyFont="1" applyFill="1" applyBorder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 wrapText="1"/>
    </xf>
    <xf numFmtId="0" fontId="21" fillId="3" borderId="13" xfId="0" applyNumberFormat="1" applyFont="1" applyFill="1" applyBorder="1" applyAlignment="1">
      <alignment horizontal="center" vertical="center" wrapText="1"/>
    </xf>
    <xf numFmtId="0" fontId="21" fillId="3" borderId="12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top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168" fontId="3" fillId="2" borderId="36" xfId="3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524590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343615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6"/>
  <sheetViews>
    <sheetView tabSelected="1" zoomScaleNormal="100" workbookViewId="0">
      <selection activeCell="D113" sqref="D113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42" bestFit="1" customWidth="1"/>
    <col min="8" max="8" width="33.26953125" style="1" bestFit="1" customWidth="1"/>
    <col min="9" max="9" width="10.54296875" style="11" bestFit="1" customWidth="1"/>
    <col min="10" max="10" width="15.54296875" style="45" bestFit="1" customWidth="1"/>
    <col min="11" max="11" width="12.1796875" style="11" bestFit="1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1"/>
      <c r="K1" s="1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331</v>
      </c>
      <c r="J2" s="1"/>
      <c r="K2" s="1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1"/>
      <c r="K3" s="1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17"/>
      <c r="K5" s="17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292</v>
      </c>
      <c r="B6" s="25" t="s">
        <v>293</v>
      </c>
      <c r="C6" s="25" t="s">
        <v>294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28" t="s">
        <v>6</v>
      </c>
      <c r="K6" s="29" t="s">
        <v>7</v>
      </c>
      <c r="L6" s="30" t="s">
        <v>8</v>
      </c>
    </row>
    <row r="7" spans="1:19" x14ac:dyDescent="0.35">
      <c r="A7" s="31" t="s">
        <v>45</v>
      </c>
      <c r="B7" s="32" t="s">
        <v>46</v>
      </c>
      <c r="C7" s="32" t="s">
        <v>234</v>
      </c>
      <c r="D7" s="32" t="s">
        <v>47</v>
      </c>
      <c r="E7" s="32" t="s">
        <v>12</v>
      </c>
      <c r="F7" s="32" t="s">
        <v>250</v>
      </c>
      <c r="G7" s="144">
        <v>33686185.920000002</v>
      </c>
      <c r="H7" s="145" t="s">
        <v>20</v>
      </c>
      <c r="I7" s="146">
        <v>1</v>
      </c>
      <c r="J7" s="33">
        <v>350.1</v>
      </c>
      <c r="K7" s="147">
        <v>778</v>
      </c>
      <c r="L7" s="34" t="s">
        <v>332</v>
      </c>
    </row>
    <row r="8" spans="1:19" x14ac:dyDescent="0.35">
      <c r="A8" s="31" t="s">
        <v>136</v>
      </c>
      <c r="B8" s="35" t="s">
        <v>137</v>
      </c>
      <c r="C8" s="36" t="s">
        <v>233</v>
      </c>
      <c r="D8" s="36" t="s">
        <v>138</v>
      </c>
      <c r="E8" s="36" t="s">
        <v>12</v>
      </c>
      <c r="F8" s="36" t="s">
        <v>246</v>
      </c>
      <c r="G8" s="148">
        <v>5716840</v>
      </c>
      <c r="H8" s="149" t="s">
        <v>333</v>
      </c>
      <c r="I8" s="150">
        <v>12</v>
      </c>
      <c r="J8" s="33">
        <v>9348.9699999999993</v>
      </c>
      <c r="K8" s="151">
        <v>476</v>
      </c>
      <c r="L8" s="37" t="s">
        <v>334</v>
      </c>
    </row>
    <row r="9" spans="1:19" x14ac:dyDescent="0.35">
      <c r="A9" s="38" t="s">
        <v>273</v>
      </c>
      <c r="B9" s="36" t="s">
        <v>274</v>
      </c>
      <c r="C9" s="36" t="s">
        <v>233</v>
      </c>
      <c r="D9" s="36" t="s">
        <v>275</v>
      </c>
      <c r="E9" s="36" t="s">
        <v>12</v>
      </c>
      <c r="F9" s="36" t="s">
        <v>291</v>
      </c>
      <c r="G9" s="148">
        <v>2381049</v>
      </c>
      <c r="H9" s="149" t="s">
        <v>197</v>
      </c>
      <c r="I9" s="150">
        <v>2</v>
      </c>
      <c r="J9" s="33">
        <v>48.52</v>
      </c>
      <c r="K9" s="151">
        <v>212</v>
      </c>
      <c r="L9" s="37" t="s">
        <v>335</v>
      </c>
    </row>
    <row r="10" spans="1:19" x14ac:dyDescent="0.35">
      <c r="A10" s="38" t="s">
        <v>183</v>
      </c>
      <c r="B10" s="36" t="s">
        <v>184</v>
      </c>
      <c r="C10" s="36" t="s">
        <v>234</v>
      </c>
      <c r="D10" s="36" t="s">
        <v>185</v>
      </c>
      <c r="E10" s="36" t="s">
        <v>12</v>
      </c>
      <c r="F10" s="36" t="s">
        <v>247</v>
      </c>
      <c r="G10" s="148">
        <v>16127930.33</v>
      </c>
      <c r="H10" s="149" t="s">
        <v>44</v>
      </c>
      <c r="I10" s="150">
        <v>4</v>
      </c>
      <c r="J10" s="33">
        <v>20780.05</v>
      </c>
      <c r="K10" s="151">
        <v>20400</v>
      </c>
      <c r="L10" s="37" t="s">
        <v>335</v>
      </c>
    </row>
    <row r="11" spans="1:19" x14ac:dyDescent="0.35">
      <c r="A11" s="38" t="s">
        <v>336</v>
      </c>
      <c r="B11" s="36" t="s">
        <v>85</v>
      </c>
      <c r="C11" s="36" t="s">
        <v>234</v>
      </c>
      <c r="D11" s="36" t="s">
        <v>86</v>
      </c>
      <c r="E11" s="36" t="s">
        <v>12</v>
      </c>
      <c r="F11" s="36" t="s">
        <v>251</v>
      </c>
      <c r="G11" s="148">
        <v>19131202.289999999</v>
      </c>
      <c r="H11" s="149" t="s">
        <v>263</v>
      </c>
      <c r="I11" s="150">
        <v>77</v>
      </c>
      <c r="J11" s="33">
        <v>161514.32999999999</v>
      </c>
      <c r="K11" s="151">
        <v>36741359</v>
      </c>
      <c r="L11" s="37" t="s">
        <v>337</v>
      </c>
    </row>
    <row r="12" spans="1:19" x14ac:dyDescent="0.35">
      <c r="A12" s="38" t="s">
        <v>198</v>
      </c>
      <c r="B12" s="36" t="s">
        <v>199</v>
      </c>
      <c r="C12" s="36" t="s">
        <v>234</v>
      </c>
      <c r="D12" s="36" t="s">
        <v>200</v>
      </c>
      <c r="E12" s="36" t="s">
        <v>12</v>
      </c>
      <c r="F12" s="36" t="s">
        <v>291</v>
      </c>
      <c r="G12" s="148">
        <v>193907780.28</v>
      </c>
      <c r="H12" s="149" t="s">
        <v>84</v>
      </c>
      <c r="I12" s="150">
        <v>5</v>
      </c>
      <c r="J12" s="33">
        <v>11869.12</v>
      </c>
      <c r="K12" s="151">
        <v>1703</v>
      </c>
      <c r="L12" s="37" t="s">
        <v>338</v>
      </c>
    </row>
    <row r="13" spans="1:19" x14ac:dyDescent="0.35">
      <c r="A13" s="38" t="s">
        <v>124</v>
      </c>
      <c r="B13" s="36" t="s">
        <v>125</v>
      </c>
      <c r="C13" s="36" t="s">
        <v>234</v>
      </c>
      <c r="D13" s="36" t="s">
        <v>126</v>
      </c>
      <c r="E13" s="36" t="s">
        <v>12</v>
      </c>
      <c r="F13" s="36" t="s">
        <v>291</v>
      </c>
      <c r="G13" s="148">
        <v>155405803.13</v>
      </c>
      <c r="H13" s="149" t="s">
        <v>77</v>
      </c>
      <c r="I13" s="150">
        <v>4</v>
      </c>
      <c r="J13" s="33">
        <v>292.2</v>
      </c>
      <c r="K13" s="151">
        <v>33</v>
      </c>
      <c r="L13" s="37" t="s">
        <v>339</v>
      </c>
    </row>
    <row r="14" spans="1:19" x14ac:dyDescent="0.35">
      <c r="A14" s="38" t="s">
        <v>74</v>
      </c>
      <c r="B14" s="36" t="s">
        <v>75</v>
      </c>
      <c r="C14" s="36" t="s">
        <v>233</v>
      </c>
      <c r="D14" s="36" t="s">
        <v>76</v>
      </c>
      <c r="E14" s="36" t="s">
        <v>12</v>
      </c>
      <c r="F14" s="36" t="s">
        <v>291</v>
      </c>
      <c r="G14" s="148">
        <v>1144657.5</v>
      </c>
      <c r="H14" s="149" t="s">
        <v>77</v>
      </c>
      <c r="I14" s="150">
        <v>8</v>
      </c>
      <c r="J14" s="33">
        <v>672.15</v>
      </c>
      <c r="K14" s="151">
        <v>136</v>
      </c>
      <c r="L14" s="37" t="s">
        <v>340</v>
      </c>
    </row>
    <row r="15" spans="1:19" x14ac:dyDescent="0.35">
      <c r="A15" s="38" t="s">
        <v>61</v>
      </c>
      <c r="B15" s="36" t="s">
        <v>62</v>
      </c>
      <c r="C15" s="36" t="s">
        <v>233</v>
      </c>
      <c r="D15" s="36" t="s">
        <v>63</v>
      </c>
      <c r="E15" s="36" t="s">
        <v>12</v>
      </c>
      <c r="F15" s="36" t="s">
        <v>291</v>
      </c>
      <c r="G15" s="148">
        <v>2000850.78</v>
      </c>
      <c r="H15" s="149" t="s">
        <v>22</v>
      </c>
      <c r="I15" s="150">
        <v>0</v>
      </c>
      <c r="J15" s="33">
        <v>0</v>
      </c>
      <c r="K15" s="151">
        <v>0</v>
      </c>
      <c r="L15" s="37" t="s">
        <v>335</v>
      </c>
    </row>
    <row r="16" spans="1:19" x14ac:dyDescent="0.35">
      <c r="A16" s="38" t="s">
        <v>105</v>
      </c>
      <c r="B16" s="36" t="s">
        <v>106</v>
      </c>
      <c r="C16" s="36" t="s">
        <v>233</v>
      </c>
      <c r="D16" s="36" t="s">
        <v>107</v>
      </c>
      <c r="E16" s="36" t="s">
        <v>108</v>
      </c>
      <c r="F16" s="36" t="s">
        <v>250</v>
      </c>
      <c r="G16" s="148">
        <v>184374.27</v>
      </c>
      <c r="H16" s="149" t="s">
        <v>22</v>
      </c>
      <c r="I16" s="150">
        <v>3</v>
      </c>
      <c r="J16" s="33">
        <v>582.30999999999995</v>
      </c>
      <c r="K16" s="151">
        <v>70000</v>
      </c>
      <c r="L16" s="37" t="s">
        <v>335</v>
      </c>
    </row>
    <row r="17" spans="1:12" x14ac:dyDescent="0.35">
      <c r="A17" s="38" t="s">
        <v>115</v>
      </c>
      <c r="B17" s="36" t="s">
        <v>116</v>
      </c>
      <c r="C17" s="36" t="s">
        <v>233</v>
      </c>
      <c r="D17" s="36" t="s">
        <v>117</v>
      </c>
      <c r="E17" s="36" t="s">
        <v>12</v>
      </c>
      <c r="F17" s="36" t="s">
        <v>291</v>
      </c>
      <c r="G17" s="148">
        <v>1632056.18</v>
      </c>
      <c r="H17" s="149" t="s">
        <v>44</v>
      </c>
      <c r="I17" s="150">
        <v>2</v>
      </c>
      <c r="J17" s="33">
        <v>2363.16</v>
      </c>
      <c r="K17" s="151">
        <v>1575440</v>
      </c>
      <c r="L17" s="37" t="s">
        <v>335</v>
      </c>
    </row>
    <row r="18" spans="1:12" x14ac:dyDescent="0.35">
      <c r="A18" s="38" t="s">
        <v>55</v>
      </c>
      <c r="B18" s="36" t="s">
        <v>56</v>
      </c>
      <c r="C18" s="36" t="s">
        <v>234</v>
      </c>
      <c r="D18" s="36" t="s">
        <v>57</v>
      </c>
      <c r="E18" s="36" t="s">
        <v>12</v>
      </c>
      <c r="F18" s="36" t="s">
        <v>291</v>
      </c>
      <c r="G18" s="148">
        <v>10633060.43</v>
      </c>
      <c r="H18" s="149" t="s">
        <v>22</v>
      </c>
      <c r="I18" s="150">
        <v>1</v>
      </c>
      <c r="J18" s="33">
        <v>1245.94</v>
      </c>
      <c r="K18" s="151">
        <v>2094</v>
      </c>
      <c r="L18" s="37" t="s">
        <v>341</v>
      </c>
    </row>
    <row r="19" spans="1:12" x14ac:dyDescent="0.35">
      <c r="A19" s="38" t="s">
        <v>342</v>
      </c>
      <c r="B19" s="36" t="s">
        <v>343</v>
      </c>
      <c r="C19" s="36" t="s">
        <v>233</v>
      </c>
      <c r="D19" s="36" t="s">
        <v>344</v>
      </c>
      <c r="E19" s="36" t="s">
        <v>12</v>
      </c>
      <c r="F19" s="36" t="s">
        <v>251</v>
      </c>
      <c r="G19" s="148">
        <v>51207917.399999999</v>
      </c>
      <c r="H19" s="149" t="s">
        <v>13</v>
      </c>
      <c r="I19" s="150">
        <v>0</v>
      </c>
      <c r="J19" s="33">
        <v>0</v>
      </c>
      <c r="K19" s="151">
        <v>0</v>
      </c>
      <c r="L19" s="37" t="s">
        <v>334</v>
      </c>
    </row>
    <row r="20" spans="1:12" x14ac:dyDescent="0.35">
      <c r="A20" s="38" t="s">
        <v>186</v>
      </c>
      <c r="B20" s="36" t="s">
        <v>187</v>
      </c>
      <c r="C20" s="36" t="s">
        <v>233</v>
      </c>
      <c r="D20" s="36" t="s">
        <v>188</v>
      </c>
      <c r="E20" s="36" t="s">
        <v>12</v>
      </c>
      <c r="F20" s="36" t="s">
        <v>254</v>
      </c>
      <c r="G20" s="148">
        <v>1692562.22</v>
      </c>
      <c r="H20" s="149" t="s">
        <v>13</v>
      </c>
      <c r="I20" s="150">
        <v>0</v>
      </c>
      <c r="J20" s="33">
        <v>0</v>
      </c>
      <c r="K20" s="151">
        <v>0</v>
      </c>
      <c r="L20" s="37" t="s">
        <v>345</v>
      </c>
    </row>
    <row r="21" spans="1:12" x14ac:dyDescent="0.35">
      <c r="A21" s="38" t="s">
        <v>96</v>
      </c>
      <c r="B21" s="36" t="s">
        <v>97</v>
      </c>
      <c r="C21" s="36" t="s">
        <v>233</v>
      </c>
      <c r="D21" s="36" t="s">
        <v>98</v>
      </c>
      <c r="E21" s="36" t="s">
        <v>12</v>
      </c>
      <c r="F21" s="36" t="s">
        <v>291</v>
      </c>
      <c r="G21" s="148">
        <v>1030031.27</v>
      </c>
      <c r="H21" s="149" t="s">
        <v>22</v>
      </c>
      <c r="I21" s="150">
        <v>1</v>
      </c>
      <c r="J21" s="33">
        <v>60</v>
      </c>
      <c r="K21" s="151">
        <v>150000</v>
      </c>
      <c r="L21" s="37" t="s">
        <v>335</v>
      </c>
    </row>
    <row r="22" spans="1:12" x14ac:dyDescent="0.35">
      <c r="A22" s="38" t="s">
        <v>90</v>
      </c>
      <c r="B22" s="36" t="s">
        <v>91</v>
      </c>
      <c r="C22" s="36" t="s">
        <v>233</v>
      </c>
      <c r="D22" s="36" t="s">
        <v>92</v>
      </c>
      <c r="E22" s="36" t="s">
        <v>12</v>
      </c>
      <c r="F22" s="36" t="s">
        <v>291</v>
      </c>
      <c r="G22" s="148">
        <v>8333971.2800000003</v>
      </c>
      <c r="H22" s="149" t="s">
        <v>22</v>
      </c>
      <c r="I22" s="150">
        <v>264</v>
      </c>
      <c r="J22" s="33">
        <v>858503.03</v>
      </c>
      <c r="K22" s="151">
        <v>23695898</v>
      </c>
      <c r="L22" s="37" t="s">
        <v>346</v>
      </c>
    </row>
    <row r="23" spans="1:12" x14ac:dyDescent="0.35">
      <c r="A23" s="38" t="s">
        <v>239</v>
      </c>
      <c r="B23" s="36" t="s">
        <v>240</v>
      </c>
      <c r="C23" s="36" t="s">
        <v>233</v>
      </c>
      <c r="D23" s="36" t="s">
        <v>241</v>
      </c>
      <c r="E23" s="36" t="s">
        <v>12</v>
      </c>
      <c r="F23" s="36" t="s">
        <v>246</v>
      </c>
      <c r="G23" s="148">
        <v>4165213.52</v>
      </c>
      <c r="H23" s="149" t="s">
        <v>204</v>
      </c>
      <c r="I23" s="150">
        <v>1</v>
      </c>
      <c r="J23" s="33">
        <v>9.6199999999999992</v>
      </c>
      <c r="K23" s="151">
        <v>175</v>
      </c>
      <c r="L23" s="37" t="s">
        <v>335</v>
      </c>
    </row>
    <row r="24" spans="1:12" x14ac:dyDescent="0.35">
      <c r="A24" s="38" t="s">
        <v>235</v>
      </c>
      <c r="B24" s="36" t="s">
        <v>236</v>
      </c>
      <c r="C24" s="36" t="s">
        <v>233</v>
      </c>
      <c r="D24" s="36" t="s">
        <v>102</v>
      </c>
      <c r="E24" s="36" t="s">
        <v>12</v>
      </c>
      <c r="F24" s="36" t="s">
        <v>246</v>
      </c>
      <c r="G24" s="148">
        <v>30161774</v>
      </c>
      <c r="H24" s="149" t="s">
        <v>22</v>
      </c>
      <c r="I24" s="150">
        <v>0</v>
      </c>
      <c r="J24" s="33">
        <v>0</v>
      </c>
      <c r="K24" s="151">
        <v>0</v>
      </c>
      <c r="L24" s="37" t="s">
        <v>347</v>
      </c>
    </row>
    <row r="25" spans="1:12" x14ac:dyDescent="0.35">
      <c r="A25" s="38" t="s">
        <v>118</v>
      </c>
      <c r="B25" s="36" t="s">
        <v>119</v>
      </c>
      <c r="C25" s="36" t="s">
        <v>234</v>
      </c>
      <c r="D25" s="36" t="s">
        <v>120</v>
      </c>
      <c r="E25" s="36" t="s">
        <v>12</v>
      </c>
      <c r="F25" s="36" t="s">
        <v>246</v>
      </c>
      <c r="G25" s="148">
        <v>48532687.5</v>
      </c>
      <c r="H25" s="149" t="s">
        <v>333</v>
      </c>
      <c r="I25" s="150">
        <v>13</v>
      </c>
      <c r="J25" s="33">
        <v>46319.61</v>
      </c>
      <c r="K25" s="151">
        <v>56760</v>
      </c>
      <c r="L25" s="37" t="s">
        <v>332</v>
      </c>
    </row>
    <row r="26" spans="1:12" x14ac:dyDescent="0.35">
      <c r="A26" s="38" t="s">
        <v>109</v>
      </c>
      <c r="B26" s="36" t="s">
        <v>110</v>
      </c>
      <c r="C26" s="36" t="s">
        <v>233</v>
      </c>
      <c r="D26" s="36" t="s">
        <v>111</v>
      </c>
      <c r="E26" s="36" t="s">
        <v>12</v>
      </c>
      <c r="F26" s="36" t="s">
        <v>254</v>
      </c>
      <c r="G26" s="148">
        <v>2080719.03</v>
      </c>
      <c r="H26" s="149" t="s">
        <v>151</v>
      </c>
      <c r="I26" s="150">
        <v>14</v>
      </c>
      <c r="J26" s="33">
        <v>8519.3700000000008</v>
      </c>
      <c r="K26" s="151">
        <v>303813</v>
      </c>
      <c r="L26" s="37" t="s">
        <v>337</v>
      </c>
    </row>
    <row r="27" spans="1:12" x14ac:dyDescent="0.35">
      <c r="A27" s="38" t="s">
        <v>237</v>
      </c>
      <c r="B27" s="36" t="s">
        <v>238</v>
      </c>
      <c r="C27" s="36" t="s">
        <v>234</v>
      </c>
      <c r="D27" s="36" t="s">
        <v>157</v>
      </c>
      <c r="E27" s="36" t="s">
        <v>12</v>
      </c>
      <c r="F27" s="36" t="s">
        <v>251</v>
      </c>
      <c r="G27" s="148">
        <v>30632424.199999999</v>
      </c>
      <c r="H27" s="149" t="s">
        <v>204</v>
      </c>
      <c r="I27" s="150">
        <v>48</v>
      </c>
      <c r="J27" s="33">
        <v>153159.75</v>
      </c>
      <c r="K27" s="151">
        <v>2042760</v>
      </c>
      <c r="L27" s="37" t="s">
        <v>345</v>
      </c>
    </row>
    <row r="28" spans="1:12" x14ac:dyDescent="0.35">
      <c r="A28" s="38" t="s">
        <v>23</v>
      </c>
      <c r="B28" s="36" t="s">
        <v>24</v>
      </c>
      <c r="C28" s="36" t="s">
        <v>233</v>
      </c>
      <c r="D28" s="36" t="s">
        <v>348</v>
      </c>
      <c r="E28" s="36" t="s">
        <v>12</v>
      </c>
      <c r="F28" s="36" t="s">
        <v>291</v>
      </c>
      <c r="G28" s="148">
        <v>53892364.899999999</v>
      </c>
      <c r="H28" s="149" t="s">
        <v>25</v>
      </c>
      <c r="I28" s="150">
        <v>0</v>
      </c>
      <c r="J28" s="33">
        <v>0</v>
      </c>
      <c r="K28" s="151">
        <v>0</v>
      </c>
      <c r="L28" s="37" t="s">
        <v>337</v>
      </c>
    </row>
    <row r="29" spans="1:12" x14ac:dyDescent="0.35">
      <c r="A29" s="38" t="s">
        <v>34</v>
      </c>
      <c r="B29" s="36" t="s">
        <v>35</v>
      </c>
      <c r="C29" s="36" t="s">
        <v>234</v>
      </c>
      <c r="D29" s="36" t="s">
        <v>36</v>
      </c>
      <c r="E29" s="36" t="s">
        <v>12</v>
      </c>
      <c r="F29" s="36" t="s">
        <v>291</v>
      </c>
      <c r="G29" s="148">
        <v>49422454.5</v>
      </c>
      <c r="H29" s="149" t="s">
        <v>37</v>
      </c>
      <c r="I29" s="150">
        <v>11</v>
      </c>
      <c r="J29" s="33">
        <v>56938.41</v>
      </c>
      <c r="K29" s="151">
        <v>39793</v>
      </c>
      <c r="L29" s="37" t="s">
        <v>339</v>
      </c>
    </row>
    <row r="30" spans="1:12" x14ac:dyDescent="0.35">
      <c r="A30" s="38" t="s">
        <v>349</v>
      </c>
      <c r="B30" s="36" t="s">
        <v>103</v>
      </c>
      <c r="C30" s="36" t="s">
        <v>233</v>
      </c>
      <c r="D30" s="36" t="s">
        <v>104</v>
      </c>
      <c r="E30" s="36" t="s">
        <v>12</v>
      </c>
      <c r="F30" s="36" t="s">
        <v>291</v>
      </c>
      <c r="G30" s="148">
        <v>2013803.65</v>
      </c>
      <c r="H30" s="149" t="s">
        <v>37</v>
      </c>
      <c r="I30" s="150">
        <v>0</v>
      </c>
      <c r="J30" s="33">
        <v>0</v>
      </c>
      <c r="K30" s="151">
        <v>0</v>
      </c>
      <c r="L30" s="37" t="s">
        <v>18</v>
      </c>
    </row>
    <row r="31" spans="1:12" x14ac:dyDescent="0.35">
      <c r="A31" s="38" t="s">
        <v>221</v>
      </c>
      <c r="B31" s="36" t="s">
        <v>222</v>
      </c>
      <c r="C31" s="36" t="s">
        <v>234</v>
      </c>
      <c r="D31" s="36" t="s">
        <v>223</v>
      </c>
      <c r="E31" s="36" t="s">
        <v>12</v>
      </c>
      <c r="F31" s="36" t="s">
        <v>245</v>
      </c>
      <c r="G31" s="148">
        <v>15401025.27</v>
      </c>
      <c r="H31" s="149" t="s">
        <v>224</v>
      </c>
      <c r="I31" s="150">
        <v>11</v>
      </c>
      <c r="J31" s="33">
        <v>3650.81</v>
      </c>
      <c r="K31" s="151">
        <v>269901</v>
      </c>
      <c r="L31" s="37" t="s">
        <v>350</v>
      </c>
    </row>
    <row r="32" spans="1:12" x14ac:dyDescent="0.35">
      <c r="A32" s="38" t="s">
        <v>260</v>
      </c>
      <c r="B32" s="36" t="s">
        <v>261</v>
      </c>
      <c r="C32" s="36" t="s">
        <v>233</v>
      </c>
      <c r="D32" s="36" t="s">
        <v>262</v>
      </c>
      <c r="E32" s="36" t="s">
        <v>12</v>
      </c>
      <c r="F32" s="36" t="s">
        <v>246</v>
      </c>
      <c r="G32" s="148">
        <v>11001000</v>
      </c>
      <c r="H32" s="149" t="s">
        <v>20</v>
      </c>
      <c r="I32" s="150">
        <v>0</v>
      </c>
      <c r="J32" s="33">
        <v>0</v>
      </c>
      <c r="K32" s="151">
        <v>0</v>
      </c>
      <c r="L32" s="37" t="s">
        <v>337</v>
      </c>
    </row>
    <row r="33" spans="1:12" x14ac:dyDescent="0.35">
      <c r="A33" s="38" t="s">
        <v>51</v>
      </c>
      <c r="B33" s="36" t="s">
        <v>52</v>
      </c>
      <c r="C33" s="36" t="s">
        <v>233</v>
      </c>
      <c r="D33" s="36" t="s">
        <v>53</v>
      </c>
      <c r="E33" s="36" t="s">
        <v>12</v>
      </c>
      <c r="F33" s="36" t="s">
        <v>291</v>
      </c>
      <c r="G33" s="148">
        <v>571832.56000000006</v>
      </c>
      <c r="H33" s="149" t="s">
        <v>351</v>
      </c>
      <c r="I33" s="150">
        <v>2</v>
      </c>
      <c r="J33" s="33">
        <v>4891.76</v>
      </c>
      <c r="K33" s="151">
        <v>530000</v>
      </c>
      <c r="L33" s="37" t="s">
        <v>341</v>
      </c>
    </row>
    <row r="34" spans="1:12" x14ac:dyDescent="0.35">
      <c r="A34" s="38" t="s">
        <v>256</v>
      </c>
      <c r="B34" s="36" t="s">
        <v>257</v>
      </c>
      <c r="C34" s="36" t="s">
        <v>233</v>
      </c>
      <c r="D34" s="36" t="s">
        <v>209</v>
      </c>
      <c r="E34" s="36" t="s">
        <v>12</v>
      </c>
      <c r="F34" s="36" t="s">
        <v>253</v>
      </c>
      <c r="G34" s="148">
        <v>7394291.7599999998</v>
      </c>
      <c r="H34" s="149" t="s">
        <v>13</v>
      </c>
      <c r="I34" s="150">
        <v>21</v>
      </c>
      <c r="J34" s="33">
        <v>21875.65</v>
      </c>
      <c r="K34" s="151">
        <v>1542344</v>
      </c>
      <c r="L34" s="37" t="s">
        <v>334</v>
      </c>
    </row>
    <row r="35" spans="1:12" x14ac:dyDescent="0.35">
      <c r="A35" s="38" t="s">
        <v>127</v>
      </c>
      <c r="B35" s="36" t="s">
        <v>128</v>
      </c>
      <c r="C35" s="36" t="s">
        <v>233</v>
      </c>
      <c r="D35" s="36" t="s">
        <v>129</v>
      </c>
      <c r="E35" s="36" t="s">
        <v>12</v>
      </c>
      <c r="F35" s="36" t="s">
        <v>245</v>
      </c>
      <c r="G35" s="148">
        <v>2419312.5</v>
      </c>
      <c r="H35" s="149" t="s">
        <v>333</v>
      </c>
      <c r="I35" s="150">
        <v>0</v>
      </c>
      <c r="J35" s="33">
        <v>0</v>
      </c>
      <c r="K35" s="151">
        <v>0</v>
      </c>
      <c r="L35" s="37" t="s">
        <v>335</v>
      </c>
    </row>
    <row r="36" spans="1:12" x14ac:dyDescent="0.35">
      <c r="A36" s="38" t="s">
        <v>352</v>
      </c>
      <c r="B36" s="36" t="s">
        <v>353</v>
      </c>
      <c r="C36" s="36" t="s">
        <v>233</v>
      </c>
      <c r="D36" s="36" t="s">
        <v>158</v>
      </c>
      <c r="E36" s="36" t="s">
        <v>12</v>
      </c>
      <c r="F36" s="36" t="s">
        <v>251</v>
      </c>
      <c r="G36" s="148">
        <v>208036.5</v>
      </c>
      <c r="H36" s="149" t="s">
        <v>13</v>
      </c>
      <c r="I36" s="150">
        <v>4</v>
      </c>
      <c r="J36" s="33">
        <v>5200.01</v>
      </c>
      <c r="K36" s="151">
        <v>8650000</v>
      </c>
      <c r="L36" s="37" t="s">
        <v>334</v>
      </c>
    </row>
    <row r="37" spans="1:12" x14ac:dyDescent="0.35">
      <c r="A37" s="38" t="s">
        <v>121</v>
      </c>
      <c r="B37" s="36" t="s">
        <v>122</v>
      </c>
      <c r="C37" s="36" t="s">
        <v>233</v>
      </c>
      <c r="D37" s="36" t="s">
        <v>123</v>
      </c>
      <c r="E37" s="36" t="s">
        <v>12</v>
      </c>
      <c r="F37" s="36" t="s">
        <v>291</v>
      </c>
      <c r="G37" s="148">
        <v>414678.57</v>
      </c>
      <c r="H37" s="149" t="s">
        <v>333</v>
      </c>
      <c r="I37" s="150">
        <v>1</v>
      </c>
      <c r="J37" s="33">
        <v>90</v>
      </c>
      <c r="K37" s="151">
        <v>22500</v>
      </c>
      <c r="L37" s="37" t="s">
        <v>337</v>
      </c>
    </row>
    <row r="38" spans="1:12" x14ac:dyDescent="0.35">
      <c r="A38" s="38" t="s">
        <v>231</v>
      </c>
      <c r="B38" s="36" t="s">
        <v>232</v>
      </c>
      <c r="C38" s="36" t="s">
        <v>233</v>
      </c>
      <c r="D38" s="36" t="s">
        <v>19</v>
      </c>
      <c r="E38" s="36" t="s">
        <v>12</v>
      </c>
      <c r="F38" s="36" t="s">
        <v>247</v>
      </c>
      <c r="G38" s="148">
        <v>3257335.29</v>
      </c>
      <c r="H38" s="149" t="s">
        <v>151</v>
      </c>
      <c r="I38" s="150">
        <v>29</v>
      </c>
      <c r="J38" s="33">
        <v>187420.65</v>
      </c>
      <c r="K38" s="151">
        <v>21046297</v>
      </c>
      <c r="L38" s="37" t="s">
        <v>332</v>
      </c>
    </row>
    <row r="39" spans="1:12" x14ac:dyDescent="0.35">
      <c r="A39" s="38" t="s">
        <v>64</v>
      </c>
      <c r="B39" s="36" t="s">
        <v>65</v>
      </c>
      <c r="C39" s="36" t="s">
        <v>233</v>
      </c>
      <c r="D39" s="36" t="s">
        <v>66</v>
      </c>
      <c r="E39" s="36" t="s">
        <v>12</v>
      </c>
      <c r="F39" s="36" t="s">
        <v>251</v>
      </c>
      <c r="G39" s="148">
        <v>703779.32</v>
      </c>
      <c r="H39" s="149" t="s">
        <v>22</v>
      </c>
      <c r="I39" s="150">
        <v>0</v>
      </c>
      <c r="J39" s="33">
        <v>0</v>
      </c>
      <c r="K39" s="151">
        <v>0</v>
      </c>
      <c r="L39" s="37" t="s">
        <v>340</v>
      </c>
    </row>
    <row r="40" spans="1:12" x14ac:dyDescent="0.35">
      <c r="A40" s="38" t="s">
        <v>281</v>
      </c>
      <c r="B40" s="36" t="s">
        <v>282</v>
      </c>
      <c r="C40" s="36" t="s">
        <v>233</v>
      </c>
      <c r="D40" s="36" t="s">
        <v>283</v>
      </c>
      <c r="E40" s="36" t="s">
        <v>12</v>
      </c>
      <c r="F40" s="36" t="s">
        <v>246</v>
      </c>
      <c r="G40" s="148">
        <v>17459074.57</v>
      </c>
      <c r="H40" s="149" t="s">
        <v>17</v>
      </c>
      <c r="I40" s="150">
        <v>17</v>
      </c>
      <c r="J40" s="33">
        <v>31645.200000000001</v>
      </c>
      <c r="K40" s="151">
        <v>1411647</v>
      </c>
      <c r="L40" s="37" t="s">
        <v>354</v>
      </c>
    </row>
    <row r="41" spans="1:12" x14ac:dyDescent="0.35">
      <c r="A41" s="38" t="s">
        <v>99</v>
      </c>
      <c r="B41" s="36" t="s">
        <v>100</v>
      </c>
      <c r="C41" s="36" t="s">
        <v>233</v>
      </c>
      <c r="D41" s="36" t="s">
        <v>101</v>
      </c>
      <c r="E41" s="36" t="s">
        <v>12</v>
      </c>
      <c r="F41" s="36" t="s">
        <v>246</v>
      </c>
      <c r="G41" s="148">
        <v>21750.04</v>
      </c>
      <c r="H41" s="149" t="s">
        <v>17</v>
      </c>
      <c r="I41" s="150">
        <v>0</v>
      </c>
      <c r="J41" s="33">
        <v>0</v>
      </c>
      <c r="K41" s="151">
        <v>0</v>
      </c>
      <c r="L41" s="37" t="s">
        <v>334</v>
      </c>
    </row>
    <row r="42" spans="1:12" x14ac:dyDescent="0.35">
      <c r="A42" s="38" t="s">
        <v>14</v>
      </c>
      <c r="B42" s="36" t="s">
        <v>15</v>
      </c>
      <c r="C42" s="36" t="s">
        <v>233</v>
      </c>
      <c r="D42" s="36" t="s">
        <v>16</v>
      </c>
      <c r="E42" s="36" t="s">
        <v>12</v>
      </c>
      <c r="F42" s="36" t="s">
        <v>246</v>
      </c>
      <c r="G42" s="148">
        <v>2506250</v>
      </c>
      <c r="H42" s="149" t="s">
        <v>17</v>
      </c>
      <c r="I42" s="150">
        <v>0</v>
      </c>
      <c r="J42" s="33">
        <v>0</v>
      </c>
      <c r="K42" s="151">
        <v>0</v>
      </c>
      <c r="L42" s="37" t="s">
        <v>18</v>
      </c>
    </row>
    <row r="43" spans="1:12" x14ac:dyDescent="0.35">
      <c r="A43" s="38" t="s">
        <v>163</v>
      </c>
      <c r="B43" s="36" t="s">
        <v>164</v>
      </c>
      <c r="C43" s="36" t="s">
        <v>233</v>
      </c>
      <c r="D43" s="36" t="s">
        <v>165</v>
      </c>
      <c r="E43" s="36" t="s">
        <v>12</v>
      </c>
      <c r="F43" s="36" t="s">
        <v>291</v>
      </c>
      <c r="G43" s="148">
        <v>836587.5</v>
      </c>
      <c r="H43" s="36" t="s">
        <v>25</v>
      </c>
      <c r="I43" s="152">
        <v>0</v>
      </c>
      <c r="J43" s="33">
        <v>0</v>
      </c>
      <c r="K43" s="39">
        <v>0</v>
      </c>
      <c r="L43" s="37" t="s">
        <v>334</v>
      </c>
    </row>
    <row r="44" spans="1:12" x14ac:dyDescent="0.35">
      <c r="A44" s="38" t="s">
        <v>112</v>
      </c>
      <c r="B44" s="36" t="s">
        <v>113</v>
      </c>
      <c r="C44" s="36" t="s">
        <v>233</v>
      </c>
      <c r="D44" s="36" t="s">
        <v>114</v>
      </c>
      <c r="E44" s="36" t="s">
        <v>12</v>
      </c>
      <c r="F44" s="36" t="s">
        <v>291</v>
      </c>
      <c r="G44" s="148">
        <v>518656.11</v>
      </c>
      <c r="H44" s="149" t="s">
        <v>208</v>
      </c>
      <c r="I44" s="150">
        <v>0</v>
      </c>
      <c r="J44" s="33">
        <v>0</v>
      </c>
      <c r="K44" s="151">
        <v>0</v>
      </c>
      <c r="L44" s="37" t="s">
        <v>334</v>
      </c>
    </row>
    <row r="45" spans="1:12" x14ac:dyDescent="0.35">
      <c r="A45" s="38" t="s">
        <v>130</v>
      </c>
      <c r="B45" s="36" t="s">
        <v>131</v>
      </c>
      <c r="C45" s="36" t="s">
        <v>233</v>
      </c>
      <c r="D45" s="36" t="s">
        <v>132</v>
      </c>
      <c r="E45" s="36" t="s">
        <v>12</v>
      </c>
      <c r="F45" s="36" t="s">
        <v>246</v>
      </c>
      <c r="G45" s="148">
        <v>5100000</v>
      </c>
      <c r="H45" s="149" t="s">
        <v>22</v>
      </c>
      <c r="I45" s="150">
        <v>1</v>
      </c>
      <c r="J45" s="33">
        <v>1499.94</v>
      </c>
      <c r="K45" s="151">
        <v>200</v>
      </c>
      <c r="L45" s="37" t="s">
        <v>335</v>
      </c>
    </row>
    <row r="46" spans="1:12" x14ac:dyDescent="0.35">
      <c r="A46" s="38" t="s">
        <v>177</v>
      </c>
      <c r="B46" s="36" t="s">
        <v>178</v>
      </c>
      <c r="C46" s="36" t="s">
        <v>233</v>
      </c>
      <c r="D46" s="36" t="s">
        <v>179</v>
      </c>
      <c r="E46" s="36" t="s">
        <v>12</v>
      </c>
      <c r="F46" s="36" t="s">
        <v>253</v>
      </c>
      <c r="G46" s="148">
        <v>969843.75</v>
      </c>
      <c r="H46" s="149" t="s">
        <v>25</v>
      </c>
      <c r="I46" s="150">
        <v>3</v>
      </c>
      <c r="J46" s="33">
        <v>353.91</v>
      </c>
      <c r="K46" s="151">
        <v>22297</v>
      </c>
      <c r="L46" s="37" t="s">
        <v>354</v>
      </c>
    </row>
    <row r="47" spans="1:12" x14ac:dyDescent="0.35">
      <c r="A47" s="38" t="s">
        <v>159</v>
      </c>
      <c r="B47" s="36" t="s">
        <v>160</v>
      </c>
      <c r="C47" s="36" t="s">
        <v>233</v>
      </c>
      <c r="D47" s="36" t="s">
        <v>161</v>
      </c>
      <c r="E47" s="36" t="s">
        <v>12</v>
      </c>
      <c r="F47" s="36" t="s">
        <v>251</v>
      </c>
      <c r="G47" s="148">
        <v>427075.68</v>
      </c>
      <c r="H47" s="149" t="s">
        <v>22</v>
      </c>
      <c r="I47" s="150">
        <v>22</v>
      </c>
      <c r="J47" s="33">
        <v>4080.89</v>
      </c>
      <c r="K47" s="151">
        <v>1178201</v>
      </c>
      <c r="L47" s="37" t="s">
        <v>337</v>
      </c>
    </row>
    <row r="48" spans="1:12" x14ac:dyDescent="0.35">
      <c r="A48" s="38" t="s">
        <v>38</v>
      </c>
      <c r="B48" s="36" t="s">
        <v>39</v>
      </c>
      <c r="C48" s="36" t="s">
        <v>234</v>
      </c>
      <c r="D48" s="36" t="s">
        <v>40</v>
      </c>
      <c r="E48" s="36" t="s">
        <v>12</v>
      </c>
      <c r="F48" s="36" t="s">
        <v>251</v>
      </c>
      <c r="G48" s="148">
        <v>8474963.9900000002</v>
      </c>
      <c r="H48" s="149" t="s">
        <v>25</v>
      </c>
      <c r="I48" s="150">
        <v>78</v>
      </c>
      <c r="J48" s="33">
        <v>465520.71</v>
      </c>
      <c r="K48" s="151">
        <v>7141971</v>
      </c>
      <c r="L48" s="37" t="s">
        <v>332</v>
      </c>
    </row>
    <row r="49" spans="1:12" x14ac:dyDescent="0.35">
      <c r="A49" s="38" t="s">
        <v>67</v>
      </c>
      <c r="B49" s="36" t="s">
        <v>68</v>
      </c>
      <c r="C49" s="36" t="s">
        <v>233</v>
      </c>
      <c r="D49" s="36" t="s">
        <v>69</v>
      </c>
      <c r="E49" s="36" t="s">
        <v>12</v>
      </c>
      <c r="F49" s="36" t="s">
        <v>246</v>
      </c>
      <c r="G49" s="144">
        <v>10314127.529999999</v>
      </c>
      <c r="H49" s="149" t="s">
        <v>70</v>
      </c>
      <c r="I49" s="150">
        <v>10</v>
      </c>
      <c r="J49" s="33">
        <v>36013.199999999997</v>
      </c>
      <c r="K49" s="151">
        <v>53629</v>
      </c>
      <c r="L49" s="37" t="s">
        <v>334</v>
      </c>
    </row>
    <row r="50" spans="1:12" x14ac:dyDescent="0.35">
      <c r="A50" s="38" t="s">
        <v>225</v>
      </c>
      <c r="B50" s="36" t="s">
        <v>226</v>
      </c>
      <c r="C50" s="36" t="s">
        <v>233</v>
      </c>
      <c r="D50" s="36" t="s">
        <v>227</v>
      </c>
      <c r="E50" s="36" t="s">
        <v>12</v>
      </c>
      <c r="F50" s="36" t="s">
        <v>254</v>
      </c>
      <c r="G50" s="148">
        <v>6750000</v>
      </c>
      <c r="H50" s="149" t="s">
        <v>13</v>
      </c>
      <c r="I50" s="150">
        <v>0</v>
      </c>
      <c r="J50" s="33">
        <v>0</v>
      </c>
      <c r="K50" s="151">
        <v>0</v>
      </c>
      <c r="L50" s="37" t="s">
        <v>334</v>
      </c>
    </row>
    <row r="51" spans="1:12" x14ac:dyDescent="0.35">
      <c r="A51" s="38" t="s">
        <v>355</v>
      </c>
      <c r="B51" s="36" t="s">
        <v>356</v>
      </c>
      <c r="C51" s="36" t="s">
        <v>233</v>
      </c>
      <c r="D51" s="36" t="s">
        <v>357</v>
      </c>
      <c r="E51" s="36" t="s">
        <v>12</v>
      </c>
      <c r="F51" s="36" t="s">
        <v>254</v>
      </c>
      <c r="G51" s="148">
        <v>11963485</v>
      </c>
      <c r="H51" s="149" t="s">
        <v>142</v>
      </c>
      <c r="I51" s="150">
        <v>8</v>
      </c>
      <c r="J51" s="33">
        <v>17071.349999999999</v>
      </c>
      <c r="K51" s="151">
        <v>28975</v>
      </c>
      <c r="L51" s="37" t="s">
        <v>334</v>
      </c>
    </row>
    <row r="52" spans="1:12" x14ac:dyDescent="0.35">
      <c r="A52" s="38" t="s">
        <v>278</v>
      </c>
      <c r="B52" s="36" t="s">
        <v>279</v>
      </c>
      <c r="C52" s="36" t="s">
        <v>233</v>
      </c>
      <c r="D52" s="36" t="s">
        <v>280</v>
      </c>
      <c r="E52" s="36" t="s">
        <v>12</v>
      </c>
      <c r="F52" s="36" t="s">
        <v>291</v>
      </c>
      <c r="G52" s="148">
        <v>8120458.8799999999</v>
      </c>
      <c r="H52" s="149" t="s">
        <v>25</v>
      </c>
      <c r="I52" s="150">
        <v>0</v>
      </c>
      <c r="J52" s="33">
        <v>0</v>
      </c>
      <c r="K52" s="151">
        <v>0</v>
      </c>
      <c r="L52" s="37" t="s">
        <v>340</v>
      </c>
    </row>
    <row r="53" spans="1:12" x14ac:dyDescent="0.35">
      <c r="A53" s="38" t="s">
        <v>192</v>
      </c>
      <c r="B53" s="36" t="s">
        <v>193</v>
      </c>
      <c r="C53" s="36" t="s">
        <v>234</v>
      </c>
      <c r="D53" s="36" t="s">
        <v>358</v>
      </c>
      <c r="E53" s="36" t="s">
        <v>12</v>
      </c>
      <c r="F53" s="36" t="s">
        <v>245</v>
      </c>
      <c r="G53" s="148">
        <v>56722323.899999999</v>
      </c>
      <c r="H53" s="149" t="s">
        <v>84</v>
      </c>
      <c r="I53" s="150">
        <v>79</v>
      </c>
      <c r="J53" s="33">
        <v>61657.52</v>
      </c>
      <c r="K53" s="151">
        <v>393306</v>
      </c>
      <c r="L53" s="37" t="s">
        <v>339</v>
      </c>
    </row>
    <row r="54" spans="1:12" x14ac:dyDescent="0.35">
      <c r="A54" s="38" t="s">
        <v>359</v>
      </c>
      <c r="B54" s="36" t="s">
        <v>172</v>
      </c>
      <c r="C54" s="36" t="s">
        <v>233</v>
      </c>
      <c r="D54" s="36" t="s">
        <v>173</v>
      </c>
      <c r="E54" s="36" t="s">
        <v>12</v>
      </c>
      <c r="F54" s="36" t="s">
        <v>291</v>
      </c>
      <c r="G54" s="148">
        <v>4485827.3899999997</v>
      </c>
      <c r="H54" s="149" t="s">
        <v>84</v>
      </c>
      <c r="I54" s="150">
        <v>2</v>
      </c>
      <c r="J54" s="33">
        <v>3682.41</v>
      </c>
      <c r="K54" s="151">
        <v>26801</v>
      </c>
      <c r="L54" s="37" t="s">
        <v>334</v>
      </c>
    </row>
    <row r="55" spans="1:12" x14ac:dyDescent="0.35">
      <c r="A55" s="38" t="s">
        <v>284</v>
      </c>
      <c r="B55" s="36" t="s">
        <v>285</v>
      </c>
      <c r="C55" s="36" t="s">
        <v>233</v>
      </c>
      <c r="D55" s="36" t="s">
        <v>286</v>
      </c>
      <c r="E55" s="36" t="s">
        <v>12</v>
      </c>
      <c r="F55" s="36" t="s">
        <v>254</v>
      </c>
      <c r="G55" s="148">
        <v>18005000</v>
      </c>
      <c r="H55" s="36" t="s">
        <v>13</v>
      </c>
      <c r="I55" s="152">
        <v>0</v>
      </c>
      <c r="J55" s="33">
        <v>0</v>
      </c>
      <c r="K55" s="39">
        <v>0</v>
      </c>
      <c r="L55" s="37" t="s">
        <v>360</v>
      </c>
    </row>
    <row r="56" spans="1:12" x14ac:dyDescent="0.35">
      <c r="A56" s="38" t="s">
        <v>93</v>
      </c>
      <c r="B56" s="36" t="s">
        <v>94</v>
      </c>
      <c r="C56" s="36" t="s">
        <v>234</v>
      </c>
      <c r="D56" s="36" t="s">
        <v>95</v>
      </c>
      <c r="E56" s="36" t="s">
        <v>12</v>
      </c>
      <c r="F56" s="36" t="s">
        <v>291</v>
      </c>
      <c r="G56" s="148">
        <v>98440083.599999994</v>
      </c>
      <c r="H56" s="149" t="s">
        <v>22</v>
      </c>
      <c r="I56" s="150">
        <v>545</v>
      </c>
      <c r="J56" s="33">
        <v>2300405.92</v>
      </c>
      <c r="K56" s="151">
        <v>3966163</v>
      </c>
      <c r="L56" s="37" t="s">
        <v>346</v>
      </c>
    </row>
    <row r="57" spans="1:12" x14ac:dyDescent="0.35">
      <c r="A57" s="38" t="s">
        <v>205</v>
      </c>
      <c r="B57" s="36" t="s">
        <v>206</v>
      </c>
      <c r="C57" s="36" t="s">
        <v>233</v>
      </c>
      <c r="D57" s="36" t="s">
        <v>207</v>
      </c>
      <c r="E57" s="36" t="s">
        <v>12</v>
      </c>
      <c r="F57" s="36" t="s">
        <v>291</v>
      </c>
      <c r="G57" s="148">
        <v>334985</v>
      </c>
      <c r="H57" s="149" t="s">
        <v>142</v>
      </c>
      <c r="I57" s="150">
        <v>1</v>
      </c>
      <c r="J57" s="33">
        <v>780</v>
      </c>
      <c r="K57" s="151">
        <v>200000</v>
      </c>
      <c r="L57" s="37" t="s">
        <v>334</v>
      </c>
    </row>
    <row r="58" spans="1:12" x14ac:dyDescent="0.35">
      <c r="A58" s="38" t="s">
        <v>218</v>
      </c>
      <c r="B58" s="36" t="s">
        <v>219</v>
      </c>
      <c r="C58" s="36" t="s">
        <v>233</v>
      </c>
      <c r="D58" s="36" t="s">
        <v>220</v>
      </c>
      <c r="E58" s="36" t="s">
        <v>12</v>
      </c>
      <c r="F58" s="36" t="s">
        <v>291</v>
      </c>
      <c r="G58" s="148">
        <v>2718000</v>
      </c>
      <c r="H58" s="149" t="s">
        <v>25</v>
      </c>
      <c r="I58" s="150">
        <v>0</v>
      </c>
      <c r="J58" s="33">
        <v>0</v>
      </c>
      <c r="K58" s="151">
        <v>0</v>
      </c>
      <c r="L58" s="37" t="s">
        <v>337</v>
      </c>
    </row>
    <row r="59" spans="1:12" x14ac:dyDescent="0.35">
      <c r="A59" s="38" t="s">
        <v>194</v>
      </c>
      <c r="B59" s="36" t="s">
        <v>195</v>
      </c>
      <c r="C59" s="36" t="s">
        <v>233</v>
      </c>
      <c r="D59" s="36" t="s">
        <v>196</v>
      </c>
      <c r="E59" s="36" t="s">
        <v>12</v>
      </c>
      <c r="F59" s="36" t="s">
        <v>245</v>
      </c>
      <c r="G59" s="148">
        <v>19000000</v>
      </c>
      <c r="H59" s="149" t="s">
        <v>197</v>
      </c>
      <c r="I59" s="150">
        <v>0</v>
      </c>
      <c r="J59" s="33">
        <v>0</v>
      </c>
      <c r="K59" s="151">
        <v>0</v>
      </c>
      <c r="L59" s="37" t="s">
        <v>345</v>
      </c>
    </row>
    <row r="60" spans="1:12" x14ac:dyDescent="0.35">
      <c r="A60" s="38" t="s">
        <v>215</v>
      </c>
      <c r="B60" s="36" t="s">
        <v>216</v>
      </c>
      <c r="C60" s="36" t="s">
        <v>234</v>
      </c>
      <c r="D60" s="36" t="s">
        <v>217</v>
      </c>
      <c r="E60" s="36" t="s">
        <v>12</v>
      </c>
      <c r="F60" s="36" t="s">
        <v>252</v>
      </c>
      <c r="G60" s="148">
        <v>9793630.4900000002</v>
      </c>
      <c r="H60" s="149" t="s">
        <v>25</v>
      </c>
      <c r="I60" s="150">
        <v>459</v>
      </c>
      <c r="J60" s="33">
        <v>1207815.99</v>
      </c>
      <c r="K60" s="151">
        <v>28072781</v>
      </c>
      <c r="L60" s="37" t="s">
        <v>337</v>
      </c>
    </row>
    <row r="61" spans="1:12" x14ac:dyDescent="0.35">
      <c r="A61" s="38" t="s">
        <v>258</v>
      </c>
      <c r="B61" s="36" t="s">
        <v>259</v>
      </c>
      <c r="C61" s="36" t="s">
        <v>233</v>
      </c>
      <c r="D61" s="36" t="s">
        <v>54</v>
      </c>
      <c r="E61" s="36" t="s">
        <v>12</v>
      </c>
      <c r="F61" s="36" t="s">
        <v>291</v>
      </c>
      <c r="G61" s="148">
        <v>303243.67</v>
      </c>
      <c r="H61" s="149" t="s">
        <v>25</v>
      </c>
      <c r="I61" s="150">
        <v>0</v>
      </c>
      <c r="J61" s="33">
        <v>0</v>
      </c>
      <c r="K61" s="151">
        <v>0</v>
      </c>
      <c r="L61" s="37" t="s">
        <v>334</v>
      </c>
    </row>
    <row r="62" spans="1:12" x14ac:dyDescent="0.35">
      <c r="A62" s="38" t="s">
        <v>361</v>
      </c>
      <c r="B62" s="36" t="s">
        <v>362</v>
      </c>
      <c r="C62" s="36" t="s">
        <v>333</v>
      </c>
      <c r="D62" s="36" t="s">
        <v>363</v>
      </c>
      <c r="E62" s="36" t="s">
        <v>12</v>
      </c>
      <c r="F62" s="36" t="s">
        <v>250</v>
      </c>
      <c r="G62" s="148">
        <v>341276365.10000002</v>
      </c>
      <c r="H62" s="149" t="s">
        <v>333</v>
      </c>
      <c r="I62" s="150">
        <v>1</v>
      </c>
      <c r="J62" s="33">
        <v>2836</v>
      </c>
      <c r="K62" s="151">
        <v>800</v>
      </c>
      <c r="L62" s="37" t="s">
        <v>364</v>
      </c>
    </row>
    <row r="63" spans="1:12" x14ac:dyDescent="0.35">
      <c r="A63" s="38" t="s">
        <v>365</v>
      </c>
      <c r="B63" s="36" t="s">
        <v>366</v>
      </c>
      <c r="C63" s="36" t="s">
        <v>233</v>
      </c>
      <c r="D63" s="36" t="s">
        <v>156</v>
      </c>
      <c r="E63" s="36" t="s">
        <v>12</v>
      </c>
      <c r="F63" s="36" t="s">
        <v>254</v>
      </c>
      <c r="G63" s="148">
        <v>887272.86</v>
      </c>
      <c r="H63" s="149" t="s">
        <v>20</v>
      </c>
      <c r="I63" s="150">
        <v>3</v>
      </c>
      <c r="J63" s="33">
        <v>1176.99</v>
      </c>
      <c r="K63" s="151">
        <v>22300934</v>
      </c>
      <c r="L63" s="37" t="s">
        <v>334</v>
      </c>
    </row>
    <row r="64" spans="1:12" x14ac:dyDescent="0.35">
      <c r="A64" s="38" t="s">
        <v>367</v>
      </c>
      <c r="B64" s="36" t="s">
        <v>368</v>
      </c>
      <c r="C64" s="36" t="s">
        <v>233</v>
      </c>
      <c r="D64" s="36" t="s">
        <v>162</v>
      </c>
      <c r="E64" s="36" t="s">
        <v>12</v>
      </c>
      <c r="F64" s="36" t="s">
        <v>253</v>
      </c>
      <c r="G64" s="148">
        <v>1316564.82</v>
      </c>
      <c r="H64" s="149" t="s">
        <v>25</v>
      </c>
      <c r="I64" s="150">
        <v>15</v>
      </c>
      <c r="J64" s="33">
        <v>19841.57</v>
      </c>
      <c r="K64" s="151">
        <v>693187</v>
      </c>
      <c r="L64" s="37" t="s">
        <v>334</v>
      </c>
    </row>
    <row r="65" spans="1:12" x14ac:dyDescent="0.35">
      <c r="A65" s="38" t="s">
        <v>369</v>
      </c>
      <c r="B65" s="36" t="s">
        <v>370</v>
      </c>
      <c r="C65" s="36" t="s">
        <v>233</v>
      </c>
      <c r="D65" s="36" t="s">
        <v>371</v>
      </c>
      <c r="E65" s="36" t="s">
        <v>12</v>
      </c>
      <c r="F65" s="36" t="s">
        <v>250</v>
      </c>
      <c r="G65" s="148">
        <v>251721.75</v>
      </c>
      <c r="H65" s="149" t="s">
        <v>333</v>
      </c>
      <c r="I65" s="150">
        <v>0</v>
      </c>
      <c r="J65" s="33">
        <v>0</v>
      </c>
      <c r="K65" s="151">
        <v>0</v>
      </c>
      <c r="L65" s="37" t="s">
        <v>335</v>
      </c>
    </row>
    <row r="66" spans="1:12" x14ac:dyDescent="0.35">
      <c r="A66" s="38" t="s">
        <v>270</v>
      </c>
      <c r="B66" s="36" t="s">
        <v>271</v>
      </c>
      <c r="C66" s="36" t="s">
        <v>233</v>
      </c>
      <c r="D66" s="36" t="s">
        <v>272</v>
      </c>
      <c r="E66" s="36" t="s">
        <v>12</v>
      </c>
      <c r="F66" s="36" t="s">
        <v>251</v>
      </c>
      <c r="G66" s="148">
        <v>1080719.24</v>
      </c>
      <c r="H66" s="149" t="s">
        <v>17</v>
      </c>
      <c r="I66" s="150">
        <v>0</v>
      </c>
      <c r="J66" s="33">
        <v>0</v>
      </c>
      <c r="K66" s="151">
        <v>0</v>
      </c>
      <c r="L66" s="37" t="s">
        <v>337</v>
      </c>
    </row>
    <row r="67" spans="1:12" x14ac:dyDescent="0.35">
      <c r="A67" s="38" t="s">
        <v>133</v>
      </c>
      <c r="B67" s="36" t="s">
        <v>134</v>
      </c>
      <c r="C67" s="36" t="s">
        <v>234</v>
      </c>
      <c r="D67" s="36" t="s">
        <v>135</v>
      </c>
      <c r="E67" s="36" t="s">
        <v>12</v>
      </c>
      <c r="F67" s="36" t="s">
        <v>246</v>
      </c>
      <c r="G67" s="148">
        <v>17411295.199999999</v>
      </c>
      <c r="H67" s="149" t="s">
        <v>44</v>
      </c>
      <c r="I67" s="150">
        <v>3</v>
      </c>
      <c r="J67" s="33">
        <v>2432.2199999999998</v>
      </c>
      <c r="K67" s="151">
        <v>453</v>
      </c>
      <c r="L67" s="37" t="s">
        <v>334</v>
      </c>
    </row>
    <row r="68" spans="1:12" x14ac:dyDescent="0.35">
      <c r="A68" s="38" t="s">
        <v>142</v>
      </c>
      <c r="B68" s="36" t="s">
        <v>143</v>
      </c>
      <c r="C68" s="36" t="s">
        <v>234</v>
      </c>
      <c r="D68" s="36" t="s">
        <v>144</v>
      </c>
      <c r="E68" s="36" t="s">
        <v>12</v>
      </c>
      <c r="F68" s="36" t="s">
        <v>291</v>
      </c>
      <c r="G68" s="148">
        <v>31579684.850000001</v>
      </c>
      <c r="H68" s="149" t="s">
        <v>17</v>
      </c>
      <c r="I68" s="150">
        <v>36</v>
      </c>
      <c r="J68" s="33">
        <v>691080.94</v>
      </c>
      <c r="K68" s="151">
        <v>15389224</v>
      </c>
      <c r="L68" s="37" t="s">
        <v>334</v>
      </c>
    </row>
    <row r="69" spans="1:12" x14ac:dyDescent="0.35">
      <c r="A69" s="38" t="s">
        <v>242</v>
      </c>
      <c r="B69" s="36" t="s">
        <v>243</v>
      </c>
      <c r="C69" s="36" t="s">
        <v>234</v>
      </c>
      <c r="D69" s="36" t="s">
        <v>244</v>
      </c>
      <c r="E69" s="36" t="s">
        <v>12</v>
      </c>
      <c r="F69" s="36" t="s">
        <v>251</v>
      </c>
      <c r="G69" s="148">
        <v>22155195.300000001</v>
      </c>
      <c r="H69" s="149" t="s">
        <v>224</v>
      </c>
      <c r="I69" s="150">
        <v>10</v>
      </c>
      <c r="J69" s="33">
        <v>39310.99</v>
      </c>
      <c r="K69" s="151">
        <v>18770</v>
      </c>
      <c r="L69" s="37" t="s">
        <v>372</v>
      </c>
    </row>
    <row r="70" spans="1:12" x14ac:dyDescent="0.35">
      <c r="A70" s="38" t="s">
        <v>264</v>
      </c>
      <c r="B70" s="36" t="s">
        <v>265</v>
      </c>
      <c r="C70" s="36" t="s">
        <v>233</v>
      </c>
      <c r="D70" s="36" t="s">
        <v>266</v>
      </c>
      <c r="E70" s="36" t="s">
        <v>12</v>
      </c>
      <c r="F70" s="36" t="s">
        <v>254</v>
      </c>
      <c r="G70" s="148">
        <v>20882072.460000001</v>
      </c>
      <c r="H70" s="149" t="s">
        <v>13</v>
      </c>
      <c r="I70" s="150">
        <v>0</v>
      </c>
      <c r="J70" s="33">
        <v>0</v>
      </c>
      <c r="K70" s="151">
        <v>0</v>
      </c>
      <c r="L70" s="37" t="s">
        <v>354</v>
      </c>
    </row>
    <row r="71" spans="1:12" x14ac:dyDescent="0.35">
      <c r="A71" s="38" t="s">
        <v>267</v>
      </c>
      <c r="B71" s="36" t="s">
        <v>268</v>
      </c>
      <c r="C71" s="36" t="s">
        <v>233</v>
      </c>
      <c r="D71" s="36" t="s">
        <v>269</v>
      </c>
      <c r="E71" s="36" t="s">
        <v>12</v>
      </c>
      <c r="F71" s="36" t="s">
        <v>252</v>
      </c>
      <c r="G71" s="148">
        <v>803262.72</v>
      </c>
      <c r="H71" s="149" t="s">
        <v>22</v>
      </c>
      <c r="I71" s="150">
        <v>13</v>
      </c>
      <c r="J71" s="33">
        <v>3917.23</v>
      </c>
      <c r="K71" s="151">
        <v>2797848</v>
      </c>
      <c r="L71" s="37" t="s">
        <v>337</v>
      </c>
    </row>
    <row r="72" spans="1:12" x14ac:dyDescent="0.35">
      <c r="A72" s="38" t="s">
        <v>71</v>
      </c>
      <c r="B72" s="36" t="s">
        <v>72</v>
      </c>
      <c r="C72" s="36" t="s">
        <v>233</v>
      </c>
      <c r="D72" s="36" t="s">
        <v>73</v>
      </c>
      <c r="E72" s="36" t="s">
        <v>12</v>
      </c>
      <c r="F72" s="36" t="s">
        <v>291</v>
      </c>
      <c r="G72" s="148">
        <v>2212287.7400000002</v>
      </c>
      <c r="H72" s="149" t="s">
        <v>22</v>
      </c>
      <c r="I72" s="150">
        <v>80</v>
      </c>
      <c r="J72" s="33">
        <v>123781.84</v>
      </c>
      <c r="K72" s="151">
        <v>22124326</v>
      </c>
      <c r="L72" s="37" t="s">
        <v>337</v>
      </c>
    </row>
    <row r="73" spans="1:12" x14ac:dyDescent="0.35">
      <c r="A73" s="38" t="s">
        <v>287</v>
      </c>
      <c r="B73" s="36" t="s">
        <v>288</v>
      </c>
      <c r="C73" s="36" t="s">
        <v>233</v>
      </c>
      <c r="D73" s="36" t="s">
        <v>150</v>
      </c>
      <c r="E73" s="36" t="s">
        <v>12</v>
      </c>
      <c r="F73" s="36" t="s">
        <v>291</v>
      </c>
      <c r="G73" s="148">
        <v>22122000</v>
      </c>
      <c r="H73" s="149" t="s">
        <v>13</v>
      </c>
      <c r="I73" s="150">
        <v>47</v>
      </c>
      <c r="J73" s="33">
        <v>520362.82</v>
      </c>
      <c r="K73" s="151">
        <v>8813273</v>
      </c>
      <c r="L73" s="37" t="s">
        <v>354</v>
      </c>
    </row>
    <row r="74" spans="1:12" x14ac:dyDescent="0.35">
      <c r="A74" s="38" t="s">
        <v>201</v>
      </c>
      <c r="B74" s="36" t="s">
        <v>202</v>
      </c>
      <c r="C74" s="36" t="s">
        <v>233</v>
      </c>
      <c r="D74" s="36" t="s">
        <v>203</v>
      </c>
      <c r="E74" s="36" t="s">
        <v>12</v>
      </c>
      <c r="F74" s="36" t="s">
        <v>255</v>
      </c>
      <c r="G74" s="148">
        <v>12653333.279999999</v>
      </c>
      <c r="H74" s="149" t="s">
        <v>22</v>
      </c>
      <c r="I74" s="150">
        <v>65</v>
      </c>
      <c r="J74" s="33">
        <v>76204.37</v>
      </c>
      <c r="K74" s="151">
        <v>1025443</v>
      </c>
      <c r="L74" s="37" t="s">
        <v>337</v>
      </c>
    </row>
    <row r="75" spans="1:12" x14ac:dyDescent="0.35">
      <c r="A75" s="38" t="s">
        <v>180</v>
      </c>
      <c r="B75" s="36" t="s">
        <v>181</v>
      </c>
      <c r="C75" s="36" t="s">
        <v>234</v>
      </c>
      <c r="D75" s="36" t="s">
        <v>182</v>
      </c>
      <c r="E75" s="36" t="s">
        <v>12</v>
      </c>
      <c r="F75" s="36" t="s">
        <v>250</v>
      </c>
      <c r="G75" s="148">
        <v>29994914.350000001</v>
      </c>
      <c r="H75" s="149" t="s">
        <v>20</v>
      </c>
      <c r="I75" s="150">
        <v>6</v>
      </c>
      <c r="J75" s="33">
        <v>14761.62</v>
      </c>
      <c r="K75" s="151">
        <v>5992</v>
      </c>
      <c r="L75" s="37" t="s">
        <v>334</v>
      </c>
    </row>
    <row r="76" spans="1:12" x14ac:dyDescent="0.35">
      <c r="A76" s="38" t="s">
        <v>145</v>
      </c>
      <c r="B76" s="36" t="s">
        <v>146</v>
      </c>
      <c r="C76" s="36" t="s">
        <v>233</v>
      </c>
      <c r="D76" s="36" t="s">
        <v>373</v>
      </c>
      <c r="E76" s="36" t="s">
        <v>12</v>
      </c>
      <c r="F76" s="36" t="s">
        <v>291</v>
      </c>
      <c r="G76" s="148">
        <v>65535.37</v>
      </c>
      <c r="H76" s="149" t="s">
        <v>22</v>
      </c>
      <c r="I76" s="150">
        <v>9</v>
      </c>
      <c r="J76" s="33">
        <v>2641.53</v>
      </c>
      <c r="K76" s="151">
        <v>1142936</v>
      </c>
      <c r="L76" s="37" t="s">
        <v>341</v>
      </c>
    </row>
    <row r="77" spans="1:12" x14ac:dyDescent="0.35">
      <c r="A77" s="38" t="s">
        <v>147</v>
      </c>
      <c r="B77" s="36" t="s">
        <v>148</v>
      </c>
      <c r="C77" s="36" t="s">
        <v>233</v>
      </c>
      <c r="D77" s="36" t="s">
        <v>149</v>
      </c>
      <c r="E77" s="36" t="s">
        <v>12</v>
      </c>
      <c r="F77" s="36" t="s">
        <v>254</v>
      </c>
      <c r="G77" s="148">
        <v>2042537.04</v>
      </c>
      <c r="H77" s="149" t="s">
        <v>84</v>
      </c>
      <c r="I77" s="150">
        <v>9</v>
      </c>
      <c r="J77" s="33">
        <v>112139.84</v>
      </c>
      <c r="K77" s="151">
        <v>3993302</v>
      </c>
      <c r="L77" s="37" t="s">
        <v>335</v>
      </c>
    </row>
    <row r="78" spans="1:12" x14ac:dyDescent="0.35">
      <c r="A78" s="38" t="s">
        <v>48</v>
      </c>
      <c r="B78" s="36" t="s">
        <v>49</v>
      </c>
      <c r="C78" s="36" t="s">
        <v>234</v>
      </c>
      <c r="D78" s="36" t="s">
        <v>50</v>
      </c>
      <c r="E78" s="36" t="s">
        <v>12</v>
      </c>
      <c r="F78" s="36" t="s">
        <v>246</v>
      </c>
      <c r="G78" s="148">
        <v>80973375</v>
      </c>
      <c r="H78" s="149" t="s">
        <v>333</v>
      </c>
      <c r="I78" s="150">
        <v>123</v>
      </c>
      <c r="J78" s="33">
        <v>824570.19</v>
      </c>
      <c r="K78" s="151">
        <v>159661</v>
      </c>
      <c r="L78" s="37" t="s">
        <v>374</v>
      </c>
    </row>
    <row r="79" spans="1:12" x14ac:dyDescent="0.35">
      <c r="A79" s="38" t="s">
        <v>375</v>
      </c>
      <c r="B79" s="36" t="s">
        <v>210</v>
      </c>
      <c r="C79" s="36" t="s">
        <v>233</v>
      </c>
      <c r="D79" s="36" t="s">
        <v>211</v>
      </c>
      <c r="E79" s="36" t="s">
        <v>12</v>
      </c>
      <c r="F79" s="36" t="s">
        <v>251</v>
      </c>
      <c r="G79" s="148">
        <v>1134872.29</v>
      </c>
      <c r="H79" s="149" t="s">
        <v>376</v>
      </c>
      <c r="I79" s="150">
        <v>0</v>
      </c>
      <c r="J79" s="40">
        <v>0</v>
      </c>
      <c r="K79" s="151">
        <v>0</v>
      </c>
      <c r="L79" s="37" t="s">
        <v>337</v>
      </c>
    </row>
    <row r="80" spans="1:12" x14ac:dyDescent="0.35">
      <c r="A80" s="38" t="s">
        <v>174</v>
      </c>
      <c r="B80" s="36" t="s">
        <v>175</v>
      </c>
      <c r="C80" s="36" t="s">
        <v>233</v>
      </c>
      <c r="D80" s="36" t="s">
        <v>176</v>
      </c>
      <c r="E80" s="36" t="s">
        <v>12</v>
      </c>
      <c r="F80" s="36" t="s">
        <v>246</v>
      </c>
      <c r="G80" s="148">
        <v>9562539.5999999996</v>
      </c>
      <c r="H80" s="149" t="s">
        <v>22</v>
      </c>
      <c r="I80" s="150">
        <v>4</v>
      </c>
      <c r="J80" s="40">
        <v>29231.4</v>
      </c>
      <c r="K80" s="151">
        <v>145900</v>
      </c>
      <c r="L80" s="37" t="s">
        <v>337</v>
      </c>
    </row>
    <row r="81" spans="1:12" x14ac:dyDescent="0.35">
      <c r="A81" s="38" t="s">
        <v>41</v>
      </c>
      <c r="B81" s="36" t="s">
        <v>42</v>
      </c>
      <c r="C81" s="36" t="s">
        <v>234</v>
      </c>
      <c r="D81" s="36" t="s">
        <v>43</v>
      </c>
      <c r="E81" s="36" t="s">
        <v>12</v>
      </c>
      <c r="F81" s="36" t="s">
        <v>253</v>
      </c>
      <c r="G81" s="148">
        <v>102255183.77</v>
      </c>
      <c r="H81" s="36" t="s">
        <v>44</v>
      </c>
      <c r="I81" s="150">
        <v>656</v>
      </c>
      <c r="J81" s="40">
        <v>3346102.8</v>
      </c>
      <c r="K81" s="39">
        <v>3738014</v>
      </c>
      <c r="L81" s="37" t="s">
        <v>346</v>
      </c>
    </row>
    <row r="82" spans="1:12" x14ac:dyDescent="0.35">
      <c r="A82" s="38" t="s">
        <v>289</v>
      </c>
      <c r="B82" s="36" t="s">
        <v>290</v>
      </c>
      <c r="C82" s="36" t="s">
        <v>233</v>
      </c>
      <c r="D82" s="36" t="s">
        <v>152</v>
      </c>
      <c r="E82" s="36" t="s">
        <v>12</v>
      </c>
      <c r="F82" s="36" t="s">
        <v>291</v>
      </c>
      <c r="G82" s="148">
        <v>5210483.3499999996</v>
      </c>
      <c r="H82" s="149" t="s">
        <v>13</v>
      </c>
      <c r="I82" s="150">
        <v>19</v>
      </c>
      <c r="J82" s="40">
        <v>47746.65</v>
      </c>
      <c r="K82" s="151">
        <v>13927366</v>
      </c>
      <c r="L82" s="37" t="s">
        <v>377</v>
      </c>
    </row>
    <row r="83" spans="1:12" x14ac:dyDescent="0.35">
      <c r="A83" s="38" t="s">
        <v>189</v>
      </c>
      <c r="B83" s="36" t="s">
        <v>190</v>
      </c>
      <c r="C83" s="36" t="s">
        <v>233</v>
      </c>
      <c r="D83" s="36" t="s">
        <v>191</v>
      </c>
      <c r="E83" s="36" t="s">
        <v>12</v>
      </c>
      <c r="F83" s="36" t="s">
        <v>254</v>
      </c>
      <c r="G83" s="148">
        <v>1833344.65</v>
      </c>
      <c r="H83" s="149" t="s">
        <v>84</v>
      </c>
      <c r="I83" s="150">
        <v>0</v>
      </c>
      <c r="J83" s="40">
        <v>0</v>
      </c>
      <c r="K83" s="151">
        <v>0</v>
      </c>
      <c r="L83" s="37" t="s">
        <v>334</v>
      </c>
    </row>
    <row r="84" spans="1:12" x14ac:dyDescent="0.35">
      <c r="A84" s="38" t="s">
        <v>139</v>
      </c>
      <c r="B84" s="36" t="s">
        <v>140</v>
      </c>
      <c r="C84" s="36" t="s">
        <v>233</v>
      </c>
      <c r="D84" s="36" t="s">
        <v>141</v>
      </c>
      <c r="E84" s="36" t="s">
        <v>12</v>
      </c>
      <c r="F84" s="36" t="s">
        <v>255</v>
      </c>
      <c r="G84" s="148">
        <v>2313772.77</v>
      </c>
      <c r="H84" s="149" t="s">
        <v>84</v>
      </c>
      <c r="I84" s="150">
        <v>0</v>
      </c>
      <c r="J84" s="40">
        <v>0</v>
      </c>
      <c r="K84" s="151">
        <v>0</v>
      </c>
      <c r="L84" s="37" t="s">
        <v>341</v>
      </c>
    </row>
    <row r="85" spans="1:12" x14ac:dyDescent="0.35">
      <c r="A85" s="38" t="s">
        <v>248</v>
      </c>
      <c r="B85" s="36" t="s">
        <v>249</v>
      </c>
      <c r="C85" s="36" t="s">
        <v>233</v>
      </c>
      <c r="D85" s="36" t="s">
        <v>26</v>
      </c>
      <c r="E85" s="36" t="s">
        <v>12</v>
      </c>
      <c r="F85" s="36" t="s">
        <v>291</v>
      </c>
      <c r="G85" s="148">
        <v>18028650.219999999</v>
      </c>
      <c r="H85" s="149" t="s">
        <v>22</v>
      </c>
      <c r="I85" s="150">
        <v>166</v>
      </c>
      <c r="J85" s="40">
        <v>335287.88</v>
      </c>
      <c r="K85" s="151">
        <v>11580057</v>
      </c>
      <c r="L85" s="37" t="s">
        <v>378</v>
      </c>
    </row>
    <row r="86" spans="1:12" x14ac:dyDescent="0.35">
      <c r="A86" s="38" t="s">
        <v>78</v>
      </c>
      <c r="B86" s="36" t="s">
        <v>79</v>
      </c>
      <c r="C86" s="36" t="s">
        <v>233</v>
      </c>
      <c r="D86" s="36" t="s">
        <v>80</v>
      </c>
      <c r="E86" s="36" t="s">
        <v>12</v>
      </c>
      <c r="F86" s="36" t="s">
        <v>291</v>
      </c>
      <c r="G86" s="148">
        <v>171361.96</v>
      </c>
      <c r="H86" s="149" t="s">
        <v>22</v>
      </c>
      <c r="I86" s="150">
        <v>4</v>
      </c>
      <c r="J86" s="40">
        <v>203.65</v>
      </c>
      <c r="K86" s="151">
        <v>129361</v>
      </c>
      <c r="L86" s="37" t="s">
        <v>341</v>
      </c>
    </row>
    <row r="87" spans="1:12" x14ac:dyDescent="0.35">
      <c r="A87" s="38" t="s">
        <v>81</v>
      </c>
      <c r="B87" s="36" t="s">
        <v>82</v>
      </c>
      <c r="C87" s="36" t="s">
        <v>233</v>
      </c>
      <c r="D87" s="36" t="s">
        <v>83</v>
      </c>
      <c r="E87" s="36" t="s">
        <v>12</v>
      </c>
      <c r="F87" s="36" t="s">
        <v>252</v>
      </c>
      <c r="G87" s="148">
        <v>1430328.34</v>
      </c>
      <c r="H87" s="149" t="s">
        <v>84</v>
      </c>
      <c r="I87" s="150">
        <v>13</v>
      </c>
      <c r="J87" s="40">
        <v>1393.35</v>
      </c>
      <c r="K87" s="151">
        <v>1057491</v>
      </c>
      <c r="L87" s="37" t="s">
        <v>334</v>
      </c>
    </row>
    <row r="88" spans="1:12" x14ac:dyDescent="0.35">
      <c r="A88" s="38" t="s">
        <v>379</v>
      </c>
      <c r="B88" s="36" t="s">
        <v>380</v>
      </c>
      <c r="C88" s="36" t="s">
        <v>233</v>
      </c>
      <c r="D88" s="36" t="s">
        <v>381</v>
      </c>
      <c r="E88" s="36" t="s">
        <v>12</v>
      </c>
      <c r="F88" s="36" t="s">
        <v>253</v>
      </c>
      <c r="G88" s="148">
        <v>9079505.5</v>
      </c>
      <c r="H88" s="149" t="s">
        <v>17</v>
      </c>
      <c r="I88" s="150">
        <v>1</v>
      </c>
      <c r="J88" s="40">
        <v>143.84</v>
      </c>
      <c r="K88" s="151">
        <v>232</v>
      </c>
      <c r="L88" s="37" t="s">
        <v>335</v>
      </c>
    </row>
    <row r="89" spans="1:12" x14ac:dyDescent="0.35">
      <c r="A89" s="38" t="s">
        <v>87</v>
      </c>
      <c r="B89" s="36" t="s">
        <v>88</v>
      </c>
      <c r="C89" s="36" t="s">
        <v>233</v>
      </c>
      <c r="D89" s="36" t="s">
        <v>89</v>
      </c>
      <c r="E89" s="36" t="s">
        <v>12</v>
      </c>
      <c r="F89" s="36" t="s">
        <v>251</v>
      </c>
      <c r="G89" s="148">
        <v>2448446.4</v>
      </c>
      <c r="H89" s="149" t="s">
        <v>25</v>
      </c>
      <c r="I89" s="150">
        <v>9</v>
      </c>
      <c r="J89" s="40">
        <v>11975.14</v>
      </c>
      <c r="K89" s="151">
        <v>977764</v>
      </c>
      <c r="L89" s="37" t="s">
        <v>332</v>
      </c>
    </row>
    <row r="90" spans="1:12" x14ac:dyDescent="0.35">
      <c r="A90" s="38" t="s">
        <v>228</v>
      </c>
      <c r="B90" s="36" t="s">
        <v>229</v>
      </c>
      <c r="C90" s="36" t="s">
        <v>233</v>
      </c>
      <c r="D90" s="36" t="s">
        <v>230</v>
      </c>
      <c r="E90" s="36" t="s">
        <v>12</v>
      </c>
      <c r="F90" s="36" t="s">
        <v>245</v>
      </c>
      <c r="G90" s="148">
        <v>16265369.25</v>
      </c>
      <c r="H90" s="149" t="s">
        <v>25</v>
      </c>
      <c r="I90" s="150">
        <v>1</v>
      </c>
      <c r="J90" s="40">
        <v>996.04</v>
      </c>
      <c r="K90" s="151">
        <v>830</v>
      </c>
      <c r="L90" s="37" t="s">
        <v>341</v>
      </c>
    </row>
    <row r="91" spans="1:12" x14ac:dyDescent="0.35">
      <c r="A91" s="38" t="s">
        <v>27</v>
      </c>
      <c r="B91" s="36" t="s">
        <v>28</v>
      </c>
      <c r="C91" s="36" t="s">
        <v>234</v>
      </c>
      <c r="D91" s="36" t="s">
        <v>29</v>
      </c>
      <c r="E91" s="36" t="s">
        <v>12</v>
      </c>
      <c r="F91" s="36" t="s">
        <v>291</v>
      </c>
      <c r="G91" s="144">
        <v>49976381.210000001</v>
      </c>
      <c r="H91" s="149" t="s">
        <v>13</v>
      </c>
      <c r="I91" s="150">
        <v>577</v>
      </c>
      <c r="J91" s="40">
        <v>1678440.74</v>
      </c>
      <c r="K91" s="151">
        <v>6481699</v>
      </c>
      <c r="L91" s="37" t="s">
        <v>378</v>
      </c>
    </row>
    <row r="92" spans="1:12" x14ac:dyDescent="0.35">
      <c r="A92" s="38" t="s">
        <v>212</v>
      </c>
      <c r="B92" s="36" t="s">
        <v>213</v>
      </c>
      <c r="C92" s="36" t="s">
        <v>233</v>
      </c>
      <c r="D92" s="36" t="s">
        <v>214</v>
      </c>
      <c r="E92" s="36" t="s">
        <v>12</v>
      </c>
      <c r="F92" s="36" t="s">
        <v>254</v>
      </c>
      <c r="G92" s="148">
        <v>78224.789999999994</v>
      </c>
      <c r="H92" s="149" t="s">
        <v>13</v>
      </c>
      <c r="I92" s="150">
        <v>1</v>
      </c>
      <c r="J92" s="40">
        <v>31.45</v>
      </c>
      <c r="K92" s="151">
        <v>31451</v>
      </c>
      <c r="L92" s="37" t="s">
        <v>341</v>
      </c>
    </row>
    <row r="93" spans="1:12" x14ac:dyDescent="0.35">
      <c r="A93" s="38" t="s">
        <v>169</v>
      </c>
      <c r="B93" s="36" t="s">
        <v>170</v>
      </c>
      <c r="C93" s="36" t="s">
        <v>233</v>
      </c>
      <c r="D93" s="36" t="s">
        <v>171</v>
      </c>
      <c r="E93" s="36" t="s">
        <v>12</v>
      </c>
      <c r="F93" s="36" t="s">
        <v>291</v>
      </c>
      <c r="G93" s="148">
        <v>1355493.96</v>
      </c>
      <c r="H93" s="149" t="s">
        <v>20</v>
      </c>
      <c r="I93" s="150">
        <v>2</v>
      </c>
      <c r="J93" s="40">
        <v>22</v>
      </c>
      <c r="K93" s="151">
        <v>500</v>
      </c>
      <c r="L93" s="37" t="s">
        <v>334</v>
      </c>
    </row>
    <row r="94" spans="1:12" x14ac:dyDescent="0.35">
      <c r="A94" s="38" t="s">
        <v>9</v>
      </c>
      <c r="B94" s="36" t="s">
        <v>10</v>
      </c>
      <c r="C94" s="36" t="s">
        <v>233</v>
      </c>
      <c r="D94" s="36" t="s">
        <v>11</v>
      </c>
      <c r="E94" s="36" t="s">
        <v>12</v>
      </c>
      <c r="F94" s="36" t="s">
        <v>245</v>
      </c>
      <c r="G94" s="148">
        <v>1092326.17</v>
      </c>
      <c r="H94" s="149" t="s">
        <v>13</v>
      </c>
      <c r="I94" s="150">
        <v>0</v>
      </c>
      <c r="J94" s="40">
        <v>0</v>
      </c>
      <c r="K94" s="151">
        <v>0</v>
      </c>
      <c r="L94" s="37" t="s">
        <v>335</v>
      </c>
    </row>
    <row r="95" spans="1:12" x14ac:dyDescent="0.35">
      <c r="A95" s="38" t="s">
        <v>166</v>
      </c>
      <c r="B95" s="36" t="s">
        <v>167</v>
      </c>
      <c r="C95" s="36" t="s">
        <v>233</v>
      </c>
      <c r="D95" s="36" t="s">
        <v>168</v>
      </c>
      <c r="E95" s="36" t="s">
        <v>12</v>
      </c>
      <c r="F95" s="36" t="s">
        <v>291</v>
      </c>
      <c r="G95" s="148">
        <v>814852.92</v>
      </c>
      <c r="H95" s="149" t="s">
        <v>22</v>
      </c>
      <c r="I95" s="150">
        <v>4</v>
      </c>
      <c r="J95" s="40">
        <v>36749.53</v>
      </c>
      <c r="K95" s="151">
        <v>350000</v>
      </c>
      <c r="L95" s="37" t="s">
        <v>335</v>
      </c>
    </row>
    <row r="96" spans="1:12" x14ac:dyDescent="0.35">
      <c r="A96" s="38" t="s">
        <v>58</v>
      </c>
      <c r="B96" s="36" t="s">
        <v>59</v>
      </c>
      <c r="C96" s="36" t="s">
        <v>233</v>
      </c>
      <c r="D96" s="36" t="s">
        <v>60</v>
      </c>
      <c r="E96" s="36" t="s">
        <v>12</v>
      </c>
      <c r="F96" s="36" t="s">
        <v>250</v>
      </c>
      <c r="G96" s="148">
        <v>563262.9</v>
      </c>
      <c r="H96" s="149" t="s">
        <v>44</v>
      </c>
      <c r="I96" s="150">
        <v>3</v>
      </c>
      <c r="J96" s="40">
        <v>10163.620000000001</v>
      </c>
      <c r="K96" s="151">
        <v>82524</v>
      </c>
      <c r="L96" s="37" t="s">
        <v>335</v>
      </c>
    </row>
    <row r="97" spans="1:12" x14ac:dyDescent="0.35">
      <c r="A97" s="38" t="s">
        <v>153</v>
      </c>
      <c r="B97" s="36" t="s">
        <v>154</v>
      </c>
      <c r="C97" s="36" t="s">
        <v>233</v>
      </c>
      <c r="D97" s="36" t="s">
        <v>155</v>
      </c>
      <c r="E97" s="36" t="s">
        <v>12</v>
      </c>
      <c r="F97" s="36" t="s">
        <v>291</v>
      </c>
      <c r="G97" s="148">
        <v>1381149.99</v>
      </c>
      <c r="H97" s="149" t="s">
        <v>382</v>
      </c>
      <c r="I97" s="150">
        <v>23</v>
      </c>
      <c r="J97" s="40">
        <v>304.89999999999998</v>
      </c>
      <c r="K97" s="151">
        <v>13374</v>
      </c>
      <c r="L97" s="37" t="s">
        <v>350</v>
      </c>
    </row>
    <row r="98" spans="1:12" x14ac:dyDescent="0.35">
      <c r="A98" s="38" t="s">
        <v>276</v>
      </c>
      <c r="B98" s="36" t="s">
        <v>277</v>
      </c>
      <c r="C98" s="36" t="s">
        <v>233</v>
      </c>
      <c r="D98" s="36" t="s">
        <v>21</v>
      </c>
      <c r="E98" s="36" t="s">
        <v>12</v>
      </c>
      <c r="F98" s="36" t="s">
        <v>291</v>
      </c>
      <c r="G98" s="148">
        <v>4980067.08</v>
      </c>
      <c r="H98" s="149" t="s">
        <v>22</v>
      </c>
      <c r="I98" s="150">
        <v>44</v>
      </c>
      <c r="J98" s="40">
        <v>305997.71999999997</v>
      </c>
      <c r="K98" s="151">
        <v>26504578</v>
      </c>
      <c r="L98" s="37" t="s">
        <v>354</v>
      </c>
    </row>
    <row r="99" spans="1:12" x14ac:dyDescent="0.35">
      <c r="A99" s="38" t="s">
        <v>30</v>
      </c>
      <c r="B99" s="36" t="s">
        <v>31</v>
      </c>
      <c r="C99" s="36" t="s">
        <v>233</v>
      </c>
      <c r="D99" s="36" t="s">
        <v>32</v>
      </c>
      <c r="E99" s="36" t="s">
        <v>12</v>
      </c>
      <c r="F99" s="36" t="s">
        <v>252</v>
      </c>
      <c r="G99" s="148">
        <v>302566.62</v>
      </c>
      <c r="H99" s="149" t="s">
        <v>33</v>
      </c>
      <c r="I99" s="150">
        <v>41</v>
      </c>
      <c r="J99" s="40">
        <v>27931.8</v>
      </c>
      <c r="K99" s="151">
        <v>15860002</v>
      </c>
      <c r="L99" s="37" t="s">
        <v>334</v>
      </c>
    </row>
    <row r="100" spans="1:12" x14ac:dyDescent="0.35">
      <c r="A100" s="153" t="s">
        <v>383</v>
      </c>
      <c r="B100" s="154" t="s">
        <v>384</v>
      </c>
      <c r="C100" s="154" t="s">
        <v>233</v>
      </c>
      <c r="D100" s="154" t="s">
        <v>385</v>
      </c>
      <c r="E100" s="154" t="s">
        <v>12</v>
      </c>
      <c r="F100" s="154" t="s">
        <v>250</v>
      </c>
      <c r="G100" s="155">
        <v>1547133.32</v>
      </c>
      <c r="H100" s="154" t="s">
        <v>151</v>
      </c>
      <c r="I100" s="156">
        <v>1</v>
      </c>
      <c r="J100" s="157">
        <v>17.5</v>
      </c>
      <c r="K100" s="158">
        <v>500</v>
      </c>
      <c r="L100" s="159" t="s">
        <v>334</v>
      </c>
    </row>
    <row r="101" spans="1:12" x14ac:dyDescent="0.35">
      <c r="A101" s="160"/>
      <c r="B101" s="160"/>
      <c r="C101" s="160"/>
      <c r="D101" s="160"/>
      <c r="E101" s="160"/>
      <c r="F101" s="160"/>
      <c r="G101" s="161"/>
      <c r="H101" s="161"/>
      <c r="I101" s="160"/>
      <c r="J101" s="162"/>
      <c r="K101" s="163"/>
      <c r="L101" s="160"/>
    </row>
    <row r="102" spans="1:12" x14ac:dyDescent="0.35">
      <c r="A102" s="160"/>
      <c r="B102" s="160"/>
      <c r="C102" s="160"/>
      <c r="D102" s="160"/>
      <c r="E102" s="160"/>
      <c r="F102" s="160"/>
      <c r="G102" s="161"/>
      <c r="H102" s="161"/>
      <c r="I102" s="160"/>
      <c r="J102" s="162"/>
      <c r="K102" s="163"/>
      <c r="L102" s="160"/>
    </row>
    <row r="103" spans="1:12" x14ac:dyDescent="0.35">
      <c r="A103" s="160"/>
      <c r="B103" s="160"/>
      <c r="C103" s="160"/>
      <c r="D103" s="160"/>
      <c r="E103" s="160"/>
      <c r="F103" s="160"/>
      <c r="G103" s="161"/>
      <c r="H103" s="161"/>
      <c r="I103" s="160"/>
      <c r="J103" s="162"/>
      <c r="K103" s="163"/>
      <c r="L103" s="160"/>
    </row>
    <row r="104" spans="1:12" x14ac:dyDescent="0.35">
      <c r="A104" s="160"/>
      <c r="B104" s="160"/>
      <c r="C104" s="160"/>
      <c r="D104" s="160"/>
      <c r="E104" s="160"/>
      <c r="F104" s="160"/>
      <c r="G104" s="161"/>
      <c r="H104" s="161"/>
      <c r="I104" s="160"/>
      <c r="J104" s="162"/>
      <c r="K104" s="163"/>
      <c r="L104" s="160"/>
    </row>
    <row r="105" spans="1:12" x14ac:dyDescent="0.35">
      <c r="A105" s="160"/>
      <c r="B105" s="160"/>
      <c r="C105" s="160"/>
      <c r="D105" s="160"/>
      <c r="E105" s="160"/>
      <c r="F105" s="160"/>
      <c r="G105" s="161"/>
      <c r="H105" s="161"/>
      <c r="I105" s="160"/>
      <c r="J105" s="162"/>
      <c r="K105" s="163"/>
      <c r="L105" s="160"/>
    </row>
    <row r="106" spans="1:12" x14ac:dyDescent="0.35">
      <c r="A106" s="160"/>
      <c r="B106" s="160"/>
      <c r="C106" s="160"/>
      <c r="D106" s="160"/>
      <c r="E106" s="160"/>
      <c r="F106" s="160"/>
      <c r="G106" s="161"/>
      <c r="H106" s="161"/>
      <c r="I106" s="160"/>
      <c r="J106" s="162"/>
      <c r="K106" s="163"/>
      <c r="L106" s="160"/>
    </row>
    <row r="107" spans="1:12" x14ac:dyDescent="0.35">
      <c r="A107" s="160"/>
      <c r="B107" s="160"/>
      <c r="C107" s="160"/>
      <c r="D107" s="160"/>
      <c r="E107" s="160"/>
      <c r="F107" s="160"/>
      <c r="G107" s="161"/>
      <c r="H107" s="161"/>
      <c r="I107" s="160"/>
      <c r="J107" s="162"/>
      <c r="K107" s="163"/>
      <c r="L107" s="160"/>
    </row>
    <row r="108" spans="1:12" x14ac:dyDescent="0.35">
      <c r="A108" s="160"/>
      <c r="B108" s="160"/>
      <c r="C108" s="160"/>
      <c r="D108" s="160"/>
      <c r="E108" s="160"/>
      <c r="F108" s="160"/>
      <c r="G108" s="161"/>
      <c r="H108" s="160"/>
      <c r="I108" s="160"/>
      <c r="J108" s="162"/>
      <c r="K108" s="43"/>
      <c r="L108" s="160"/>
    </row>
    <row r="109" spans="1:12" x14ac:dyDescent="0.35">
      <c r="A109" s="160"/>
      <c r="B109" s="160"/>
      <c r="C109" s="160"/>
      <c r="D109" s="160"/>
      <c r="E109" s="160"/>
      <c r="F109" s="160"/>
      <c r="G109" s="161"/>
      <c r="H109" s="161"/>
      <c r="I109" s="160"/>
      <c r="J109" s="162"/>
      <c r="K109" s="163"/>
      <c r="L109" s="160"/>
    </row>
    <row r="110" spans="1:12" x14ac:dyDescent="0.35">
      <c r="A110" s="160"/>
      <c r="B110" s="160"/>
      <c r="C110" s="160"/>
      <c r="D110" s="160"/>
      <c r="E110" s="160"/>
      <c r="F110" s="160"/>
      <c r="G110" s="161"/>
      <c r="H110" s="161"/>
      <c r="I110" s="160"/>
      <c r="J110" s="162"/>
      <c r="K110" s="163"/>
      <c r="L110" s="160"/>
    </row>
    <row r="111" spans="1:12" x14ac:dyDescent="0.35">
      <c r="A111" s="160"/>
      <c r="B111" s="160"/>
      <c r="C111" s="160"/>
      <c r="D111" s="160"/>
      <c r="E111" s="160"/>
      <c r="F111" s="160"/>
      <c r="G111" s="161"/>
      <c r="H111" s="161"/>
      <c r="I111" s="160"/>
      <c r="J111" s="162"/>
      <c r="K111" s="163"/>
      <c r="L111" s="160"/>
    </row>
    <row r="112" spans="1:12" x14ac:dyDescent="0.35">
      <c r="A112" s="160"/>
      <c r="B112" s="160"/>
      <c r="C112" s="160"/>
      <c r="D112" s="160"/>
      <c r="E112" s="160"/>
      <c r="F112" s="160"/>
      <c r="G112" s="161"/>
      <c r="H112" s="161"/>
      <c r="I112" s="160"/>
      <c r="J112" s="160"/>
      <c r="K112" s="160"/>
      <c r="L112" s="160"/>
    </row>
    <row r="113" spans="1:12" x14ac:dyDescent="0.35">
      <c r="A113" s="160"/>
      <c r="B113" s="160"/>
      <c r="C113" s="160"/>
      <c r="D113" s="160"/>
      <c r="E113" s="160"/>
      <c r="F113" s="160"/>
      <c r="G113" s="161"/>
      <c r="H113" s="161"/>
      <c r="I113" s="160"/>
      <c r="J113" s="162"/>
      <c r="K113" s="163"/>
      <c r="L113" s="160"/>
    </row>
    <row r="114" spans="1:12" x14ac:dyDescent="0.35">
      <c r="A114" s="160"/>
      <c r="B114" s="160"/>
      <c r="C114" s="160"/>
      <c r="D114" s="160"/>
      <c r="E114" s="160"/>
      <c r="F114" s="160"/>
      <c r="G114" s="164"/>
      <c r="H114" s="160"/>
      <c r="I114" s="43"/>
      <c r="J114" s="44"/>
      <c r="K114" s="43"/>
      <c r="L114" s="160"/>
    </row>
    <row r="116" spans="1:12" x14ac:dyDescent="0.35">
      <c r="G116" s="1"/>
    </row>
  </sheetData>
  <autoFilter ref="A6:L111" xr:uid="{B790FCEC-CA2D-42E6-B454-4AC116C60416}">
    <sortState xmlns:xlrd2="http://schemas.microsoft.com/office/spreadsheetml/2017/richdata2" ref="A7:L111">
      <sortCondition ref="A6:A11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4"/>
  <sheetViews>
    <sheetView workbookViewId="0">
      <selection activeCell="N13" sqref="N13"/>
    </sheetView>
  </sheetViews>
  <sheetFormatPr defaultColWidth="9.1796875" defaultRowHeight="14.5" x14ac:dyDescent="0.35"/>
  <cols>
    <col min="1" max="1" width="10.453125" style="41" bestFit="1" customWidth="1"/>
    <col min="2" max="2" width="9.1796875" style="41"/>
    <col min="3" max="3" width="17.81640625" style="41" customWidth="1"/>
    <col min="4" max="9" width="9.1796875" style="41"/>
    <col min="10" max="10" width="10.81640625" style="41" customWidth="1"/>
    <col min="11" max="11" width="22.54296875" style="41" customWidth="1"/>
    <col min="12" max="12" width="9.7265625" style="41" customWidth="1"/>
    <col min="13" max="16384" width="9.1796875" style="41"/>
  </cols>
  <sheetData>
    <row r="1" spans="1:18" x14ac:dyDescent="0.35">
      <c r="F1" s="46"/>
      <c r="G1" s="46"/>
      <c r="H1" s="46"/>
      <c r="I1" s="46"/>
      <c r="J1" s="46"/>
      <c r="K1" s="46"/>
      <c r="L1" s="46"/>
      <c r="M1" s="46"/>
      <c r="N1" s="46"/>
      <c r="O1" s="99"/>
      <c r="P1" s="99"/>
      <c r="Q1" s="99"/>
      <c r="R1" s="99"/>
    </row>
    <row r="2" spans="1:18" ht="18.5" x14ac:dyDescent="0.35">
      <c r="F2" s="46"/>
      <c r="G2" s="100" t="s">
        <v>386</v>
      </c>
      <c r="H2" s="100"/>
      <c r="I2" s="100"/>
      <c r="J2" s="100"/>
      <c r="K2" s="100"/>
      <c r="L2" s="46"/>
      <c r="M2" s="46"/>
      <c r="N2" s="46"/>
      <c r="O2" s="99"/>
      <c r="P2" s="99"/>
      <c r="Q2" s="99"/>
      <c r="R2" s="99"/>
    </row>
    <row r="3" spans="1:18" x14ac:dyDescent="0.35">
      <c r="F3" s="46"/>
      <c r="G3" s="101"/>
      <c r="H3" s="101"/>
      <c r="I3" s="101"/>
      <c r="J3" s="101"/>
      <c r="K3" s="101"/>
      <c r="L3" s="46"/>
      <c r="M3" s="46"/>
      <c r="N3" s="46"/>
      <c r="O3" s="46"/>
      <c r="P3" s="46"/>
      <c r="Q3" s="46"/>
      <c r="R3" s="46"/>
    </row>
    <row r="4" spans="1:18" x14ac:dyDescent="0.35">
      <c r="F4" s="46"/>
      <c r="G4" s="101"/>
      <c r="H4" s="101"/>
      <c r="I4" s="101"/>
      <c r="J4" s="101"/>
      <c r="K4" s="101"/>
      <c r="L4" s="46"/>
      <c r="M4" s="46"/>
      <c r="N4" s="46"/>
      <c r="O4" s="46"/>
      <c r="P4" s="46"/>
      <c r="Q4" s="46"/>
      <c r="R4" s="46"/>
    </row>
    <row r="5" spans="1:18" ht="21.75" customHeight="1" x14ac:dyDescent="0.35">
      <c r="A5" s="46"/>
      <c r="B5" s="46"/>
      <c r="C5" s="46"/>
      <c r="D5" s="46"/>
      <c r="E5" s="46"/>
      <c r="F5" s="46"/>
      <c r="G5" s="101"/>
      <c r="H5" s="101"/>
      <c r="I5" s="101"/>
      <c r="J5" s="101"/>
      <c r="K5" s="101"/>
      <c r="L5" s="46"/>
      <c r="M5" s="46"/>
      <c r="N5" s="46"/>
      <c r="O5" s="46"/>
      <c r="P5" s="46"/>
      <c r="Q5" s="46"/>
      <c r="R5" s="46"/>
    </row>
    <row r="6" spans="1:18" x14ac:dyDescent="0.35">
      <c r="A6" s="47"/>
      <c r="B6" s="90" t="s">
        <v>295</v>
      </c>
      <c r="C6" s="91"/>
      <c r="D6" s="91"/>
      <c r="E6" s="91"/>
      <c r="F6" s="91"/>
      <c r="G6" s="91"/>
      <c r="H6" s="91"/>
      <c r="I6" s="91"/>
      <c r="J6" s="91"/>
      <c r="K6" s="91"/>
      <c r="L6" s="92"/>
      <c r="M6" s="102" t="s">
        <v>296</v>
      </c>
      <c r="N6" s="91"/>
      <c r="O6" s="91"/>
      <c r="P6" s="92"/>
      <c r="Q6" s="46"/>
      <c r="R6" s="46"/>
    </row>
    <row r="7" spans="1:18" x14ac:dyDescent="0.35">
      <c r="A7" s="83" t="s">
        <v>297</v>
      </c>
      <c r="B7" s="85" t="s">
        <v>298</v>
      </c>
      <c r="C7" s="87" t="s">
        <v>299</v>
      </c>
      <c r="D7" s="88"/>
      <c r="E7" s="89"/>
      <c r="F7" s="90" t="s">
        <v>300</v>
      </c>
      <c r="G7" s="91"/>
      <c r="H7" s="91"/>
      <c r="I7" s="91"/>
      <c r="J7" s="91"/>
      <c r="K7" s="91"/>
      <c r="L7" s="92"/>
      <c r="M7" s="93" t="s">
        <v>301</v>
      </c>
      <c r="N7" s="94"/>
      <c r="O7" s="94"/>
      <c r="P7" s="95"/>
      <c r="Q7" s="46"/>
      <c r="R7" s="46"/>
    </row>
    <row r="8" spans="1:18" ht="26" x14ac:dyDescent="0.35">
      <c r="A8" s="84"/>
      <c r="B8" s="86"/>
      <c r="C8" s="48" t="s">
        <v>302</v>
      </c>
      <c r="D8" s="90" t="s">
        <v>303</v>
      </c>
      <c r="E8" s="92"/>
      <c r="F8" s="106" t="s">
        <v>304</v>
      </c>
      <c r="G8" s="107"/>
      <c r="H8" s="108" t="s">
        <v>305</v>
      </c>
      <c r="I8" s="109"/>
      <c r="J8" s="110" t="s">
        <v>306</v>
      </c>
      <c r="K8" s="111"/>
      <c r="L8" s="49" t="s">
        <v>307</v>
      </c>
      <c r="M8" s="96"/>
      <c r="N8" s="97"/>
      <c r="O8" s="97"/>
      <c r="P8" s="98"/>
      <c r="Q8" s="46"/>
      <c r="R8" s="46"/>
    </row>
    <row r="9" spans="1:18" x14ac:dyDescent="0.35">
      <c r="A9" s="50" t="s">
        <v>308</v>
      </c>
      <c r="B9" s="51">
        <v>1</v>
      </c>
      <c r="C9" s="51">
        <v>1</v>
      </c>
      <c r="D9" s="112" t="s">
        <v>309</v>
      </c>
      <c r="E9" s="113"/>
      <c r="F9" s="112">
        <v>1</v>
      </c>
      <c r="G9" s="113"/>
      <c r="H9" s="112" t="s">
        <v>309</v>
      </c>
      <c r="I9" s="113"/>
      <c r="J9" s="114" t="s">
        <v>309</v>
      </c>
      <c r="K9" s="115"/>
      <c r="L9" s="52" t="s">
        <v>309</v>
      </c>
      <c r="M9" s="103">
        <v>1.44</v>
      </c>
      <c r="N9" s="104"/>
      <c r="O9" s="104"/>
      <c r="P9" s="105"/>
      <c r="Q9" s="46"/>
      <c r="R9" s="46"/>
    </row>
    <row r="10" spans="1:18" s="175" customFormat="1" ht="17.25" customHeight="1" x14ac:dyDescent="0.35">
      <c r="A10" s="165" t="s">
        <v>310</v>
      </c>
      <c r="B10" s="166">
        <f>SUM(B9)</f>
        <v>1</v>
      </c>
      <c r="C10" s="166">
        <f>SUM(C9)</f>
        <v>1</v>
      </c>
      <c r="D10" s="167" t="s">
        <v>309</v>
      </c>
      <c r="E10" s="168"/>
      <c r="F10" s="169">
        <f>SUM(F9)</f>
        <v>1</v>
      </c>
      <c r="G10" s="170"/>
      <c r="H10" s="169" t="s">
        <v>309</v>
      </c>
      <c r="I10" s="170"/>
      <c r="J10" s="114" t="s">
        <v>309</v>
      </c>
      <c r="K10" s="115"/>
      <c r="L10" s="166" t="s">
        <v>309</v>
      </c>
      <c r="M10" s="171">
        <f>SUM(M9)</f>
        <v>1.44</v>
      </c>
      <c r="N10" s="172"/>
      <c r="O10" s="172"/>
      <c r="P10" s="173"/>
      <c r="Q10" s="174"/>
      <c r="R10" s="174"/>
    </row>
    <row r="11" spans="1:18" x14ac:dyDescent="0.3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46"/>
      <c r="R11" s="46"/>
    </row>
    <row r="12" spans="1:18" ht="39" x14ac:dyDescent="0.35">
      <c r="A12" s="54" t="s">
        <v>311</v>
      </c>
      <c r="B12" s="90" t="s">
        <v>312</v>
      </c>
      <c r="C12" s="92"/>
      <c r="D12" s="48" t="s">
        <v>313</v>
      </c>
      <c r="E12" s="90" t="s">
        <v>314</v>
      </c>
      <c r="F12" s="92"/>
      <c r="G12" s="90" t="s">
        <v>315</v>
      </c>
      <c r="H12" s="92"/>
      <c r="I12" s="90" t="s">
        <v>2</v>
      </c>
      <c r="J12" s="92"/>
      <c r="K12" s="48" t="s">
        <v>316</v>
      </c>
      <c r="L12" s="108" t="s">
        <v>317</v>
      </c>
      <c r="M12" s="109"/>
      <c r="N12" s="54" t="s">
        <v>391</v>
      </c>
      <c r="O12" s="55"/>
      <c r="P12" s="55"/>
      <c r="Q12" s="46"/>
      <c r="R12" s="46"/>
    </row>
    <row r="13" spans="1:18" x14ac:dyDescent="0.35">
      <c r="A13" s="176">
        <v>45688</v>
      </c>
      <c r="B13" s="177" t="s">
        <v>389</v>
      </c>
      <c r="C13" s="178"/>
      <c r="D13" s="179" t="s">
        <v>343</v>
      </c>
      <c r="E13" s="177" t="s">
        <v>387</v>
      </c>
      <c r="F13" s="178"/>
      <c r="G13" s="177" t="s">
        <v>388</v>
      </c>
      <c r="H13" s="178"/>
      <c r="I13" s="177" t="s">
        <v>251</v>
      </c>
      <c r="J13" s="178"/>
      <c r="K13" s="179" t="s">
        <v>390</v>
      </c>
      <c r="L13" s="181">
        <v>125.5</v>
      </c>
      <c r="M13" s="180"/>
      <c r="N13" s="182">
        <v>1.44</v>
      </c>
      <c r="O13" s="55"/>
      <c r="P13" s="55"/>
      <c r="Q13" s="46"/>
      <c r="R13" s="46"/>
    </row>
    <row r="14" spans="1:18" x14ac:dyDescent="0.35">
      <c r="Q14" s="46"/>
      <c r="R14" s="46"/>
    </row>
    <row r="15" spans="1:18" x14ac:dyDescent="0.35">
      <c r="Q15" s="46"/>
      <c r="R15" s="46"/>
    </row>
    <row r="16" spans="1:18" x14ac:dyDescent="0.35">
      <c r="Q16" s="46"/>
      <c r="R16" s="46"/>
    </row>
    <row r="17" spans="17:18" x14ac:dyDescent="0.35">
      <c r="Q17" s="46"/>
      <c r="R17" s="46"/>
    </row>
    <row r="18" spans="17:18" x14ac:dyDescent="0.35">
      <c r="Q18" s="46"/>
      <c r="R18" s="46"/>
    </row>
    <row r="19" spans="17:18" x14ac:dyDescent="0.35">
      <c r="Q19" s="46"/>
      <c r="R19" s="46"/>
    </row>
    <row r="20" spans="17:18" x14ac:dyDescent="0.35">
      <c r="Q20" s="46"/>
      <c r="R20" s="46"/>
    </row>
    <row r="21" spans="17:18" x14ac:dyDescent="0.35">
      <c r="Q21" s="46"/>
      <c r="R21" s="46"/>
    </row>
    <row r="22" spans="17:18" x14ac:dyDescent="0.35">
      <c r="Q22" s="46"/>
      <c r="R22" s="46"/>
    </row>
    <row r="23" spans="17:18" x14ac:dyDescent="0.35">
      <c r="Q23" s="46"/>
      <c r="R23" s="46"/>
    </row>
    <row r="24" spans="17:18" x14ac:dyDescent="0.35">
      <c r="Q24" s="46"/>
      <c r="R24" s="46"/>
    </row>
  </sheetData>
  <mergeCells count="34">
    <mergeCell ref="B13:C13"/>
    <mergeCell ref="E13:F13"/>
    <mergeCell ref="G13:H13"/>
    <mergeCell ref="I13:J13"/>
    <mergeCell ref="L13:M13"/>
    <mergeCell ref="D10:E10"/>
    <mergeCell ref="F10:G10"/>
    <mergeCell ref="H10:I10"/>
    <mergeCell ref="J10:K10"/>
    <mergeCell ref="M10:P10"/>
    <mergeCell ref="B12:C12"/>
    <mergeCell ref="E12:F12"/>
    <mergeCell ref="G12:H12"/>
    <mergeCell ref="I12:J12"/>
    <mergeCell ref="L12:M12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38"/>
  <sheetViews>
    <sheetView workbookViewId="0">
      <selection activeCell="B6" sqref="B6:J6"/>
    </sheetView>
  </sheetViews>
  <sheetFormatPr defaultColWidth="9.1796875" defaultRowHeight="14.5" x14ac:dyDescent="0.35"/>
  <cols>
    <col min="1" max="1" width="26.1796875" style="41" bestFit="1" customWidth="1"/>
    <col min="2" max="2" width="14.26953125" style="41" customWidth="1"/>
    <col min="3" max="3" width="22.54296875" style="41" bestFit="1" customWidth="1"/>
    <col min="4" max="4" width="14.81640625" style="41" customWidth="1"/>
    <col min="5" max="5" width="33.26953125" style="41" bestFit="1" customWidth="1"/>
    <col min="6" max="6" width="28.453125" style="41" bestFit="1" customWidth="1"/>
    <col min="7" max="12" width="9.1796875" style="41"/>
    <col min="13" max="13" width="12.7265625" style="41" bestFit="1" customWidth="1"/>
    <col min="14" max="14" width="11" style="41" customWidth="1"/>
    <col min="15" max="15" width="12.7265625" style="41" bestFit="1" customWidth="1"/>
    <col min="16" max="16" width="9.1796875" style="41"/>
    <col min="17" max="17" width="12.7265625" style="41" bestFit="1" customWidth="1"/>
    <col min="18" max="19" width="11.1796875" style="41" bestFit="1" customWidth="1"/>
    <col min="20" max="16384" width="9.1796875" style="41"/>
  </cols>
  <sheetData>
    <row r="1" spans="1:19" x14ac:dyDescent="0.35">
      <c r="F1" s="46"/>
      <c r="G1" s="46"/>
      <c r="H1" s="46"/>
      <c r="I1" s="46"/>
      <c r="J1" s="46"/>
      <c r="K1" s="46"/>
      <c r="L1" s="46"/>
      <c r="M1" s="46"/>
      <c r="N1" s="46"/>
      <c r="O1" s="99"/>
      <c r="P1" s="99"/>
      <c r="Q1" s="99"/>
      <c r="R1" s="99"/>
    </row>
    <row r="2" spans="1:19" ht="21" x14ac:dyDescent="0.5">
      <c r="E2" s="56" t="s">
        <v>392</v>
      </c>
      <c r="F2" s="57"/>
      <c r="H2" s="58"/>
      <c r="I2" s="58"/>
      <c r="J2" s="58"/>
      <c r="K2" s="58"/>
      <c r="L2" s="46"/>
      <c r="M2" s="46"/>
      <c r="N2" s="46"/>
      <c r="O2" s="99"/>
      <c r="P2" s="99"/>
      <c r="Q2" s="99"/>
      <c r="R2" s="99"/>
    </row>
    <row r="3" spans="1:19" x14ac:dyDescent="0.35">
      <c r="F3" s="46"/>
      <c r="G3" s="101"/>
      <c r="H3" s="101"/>
      <c r="I3" s="101"/>
      <c r="J3" s="101"/>
      <c r="K3" s="101"/>
      <c r="L3" s="46"/>
      <c r="M3" s="46"/>
      <c r="N3" s="46"/>
      <c r="O3" s="46"/>
      <c r="P3" s="46"/>
      <c r="Q3" s="46"/>
      <c r="R3" s="46"/>
    </row>
    <row r="4" spans="1:19" ht="37.5" customHeight="1" x14ac:dyDescent="0.35">
      <c r="A4" s="46"/>
      <c r="B4" s="46"/>
      <c r="C4" s="46"/>
      <c r="D4" s="46"/>
      <c r="E4" s="46"/>
      <c r="F4" s="46"/>
      <c r="G4" s="101"/>
      <c r="H4" s="101"/>
      <c r="I4" s="101"/>
      <c r="J4" s="101"/>
      <c r="K4" s="101"/>
      <c r="L4" s="46"/>
      <c r="M4" s="46"/>
      <c r="N4" s="46"/>
      <c r="O4" s="46"/>
      <c r="P4" s="46"/>
      <c r="Q4" s="46"/>
      <c r="R4" s="46"/>
    </row>
    <row r="5" spans="1:19" ht="18" customHeight="1" x14ac:dyDescent="0.35">
      <c r="Q5" s="59"/>
    </row>
    <row r="6" spans="1:19" x14ac:dyDescent="0.35">
      <c r="A6" s="60"/>
      <c r="B6" s="116" t="s">
        <v>318</v>
      </c>
      <c r="C6" s="117"/>
      <c r="D6" s="117"/>
      <c r="E6" s="117"/>
      <c r="F6" s="117"/>
      <c r="G6" s="117"/>
      <c r="H6" s="117"/>
      <c r="I6" s="117"/>
      <c r="J6" s="118"/>
      <c r="K6" s="119" t="s">
        <v>319</v>
      </c>
      <c r="L6" s="118"/>
    </row>
    <row r="7" spans="1:19" x14ac:dyDescent="0.35">
      <c r="A7" s="120" t="s">
        <v>297</v>
      </c>
      <c r="B7" s="120" t="s">
        <v>298</v>
      </c>
      <c r="C7" s="122" t="s">
        <v>400</v>
      </c>
      <c r="D7" s="123"/>
      <c r="E7" s="123"/>
      <c r="F7" s="123"/>
      <c r="G7" s="123"/>
      <c r="H7" s="123"/>
      <c r="I7" s="123"/>
      <c r="J7" s="124"/>
      <c r="K7" s="125" t="s">
        <v>320</v>
      </c>
      <c r="L7" s="126"/>
    </row>
    <row r="8" spans="1:19" x14ac:dyDescent="0.35">
      <c r="A8" s="121"/>
      <c r="B8" s="121"/>
      <c r="C8" s="61" t="s">
        <v>321</v>
      </c>
      <c r="D8" s="129" t="s">
        <v>322</v>
      </c>
      <c r="E8" s="130"/>
      <c r="F8" s="61" t="s">
        <v>323</v>
      </c>
      <c r="G8" s="131" t="s">
        <v>324</v>
      </c>
      <c r="H8" s="132"/>
      <c r="I8" s="132"/>
      <c r="J8" s="133"/>
      <c r="K8" s="127"/>
      <c r="L8" s="128"/>
      <c r="S8" s="59"/>
    </row>
    <row r="9" spans="1:19" x14ac:dyDescent="0.35">
      <c r="A9" s="62" t="s">
        <v>308</v>
      </c>
      <c r="B9" s="63">
        <v>6</v>
      </c>
      <c r="C9" s="63">
        <v>0</v>
      </c>
      <c r="D9" s="137">
        <v>1</v>
      </c>
      <c r="E9" s="138"/>
      <c r="F9" s="63">
        <v>3</v>
      </c>
      <c r="G9" s="139">
        <v>1</v>
      </c>
      <c r="H9" s="140"/>
      <c r="I9" s="140"/>
      <c r="J9" s="141"/>
      <c r="K9" s="142">
        <f>SUM(D14:D19)</f>
        <v>189300</v>
      </c>
      <c r="L9" s="143"/>
    </row>
    <row r="10" spans="1:19" x14ac:dyDescent="0.35">
      <c r="A10" s="64" t="s">
        <v>310</v>
      </c>
      <c r="B10" s="65">
        <f>SUM(B9:B9)</f>
        <v>6</v>
      </c>
      <c r="C10" s="65">
        <f>SUM(C9:C9)</f>
        <v>0</v>
      </c>
      <c r="D10" s="134">
        <f>SUM(D9:E9)</f>
        <v>1</v>
      </c>
      <c r="E10" s="135"/>
      <c r="F10" s="65">
        <f>SUM(F9:F9)</f>
        <v>3</v>
      </c>
      <c r="G10" s="136">
        <f>SUM(G9:J9)</f>
        <v>1</v>
      </c>
      <c r="H10" s="136"/>
      <c r="I10" s="136"/>
      <c r="J10" s="135"/>
      <c r="K10" s="134">
        <f>SUM(K9:L9)</f>
        <v>189300</v>
      </c>
      <c r="L10" s="135"/>
    </row>
    <row r="11" spans="1:19" x14ac:dyDescent="0.3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9" x14ac:dyDescent="0.35">
      <c r="A12" s="68"/>
    </row>
    <row r="13" spans="1:19" ht="29" x14ac:dyDescent="0.35">
      <c r="A13" s="185" t="s">
        <v>325</v>
      </c>
      <c r="B13" s="185" t="s">
        <v>326</v>
      </c>
      <c r="C13" s="184" t="s">
        <v>327</v>
      </c>
      <c r="D13" s="186" t="s">
        <v>328</v>
      </c>
      <c r="E13" s="185" t="s">
        <v>329</v>
      </c>
    </row>
    <row r="14" spans="1:19" x14ac:dyDescent="0.35">
      <c r="A14" s="77" t="s">
        <v>192</v>
      </c>
      <c r="B14" s="74">
        <v>45659</v>
      </c>
      <c r="C14" s="75">
        <v>4189</v>
      </c>
      <c r="D14" s="76" t="s">
        <v>395</v>
      </c>
      <c r="E14" s="77"/>
    </row>
    <row r="15" spans="1:19" x14ac:dyDescent="0.35">
      <c r="A15" s="81" t="s">
        <v>90</v>
      </c>
      <c r="B15" s="78">
        <v>45660</v>
      </c>
      <c r="C15" s="79">
        <v>2175000</v>
      </c>
      <c r="D15" s="76" t="s">
        <v>395</v>
      </c>
      <c r="E15" s="81" t="s">
        <v>396</v>
      </c>
    </row>
    <row r="16" spans="1:19" x14ac:dyDescent="0.35">
      <c r="A16" s="77" t="s">
        <v>393</v>
      </c>
      <c r="B16" s="74">
        <v>45670</v>
      </c>
      <c r="C16" s="75">
        <v>2700000</v>
      </c>
      <c r="D16" s="76">
        <v>27000</v>
      </c>
      <c r="E16" s="77" t="s">
        <v>330</v>
      </c>
    </row>
    <row r="17" spans="1:11" x14ac:dyDescent="0.35">
      <c r="A17" s="81" t="s">
        <v>394</v>
      </c>
      <c r="B17" s="78">
        <v>45681</v>
      </c>
      <c r="C17" s="79">
        <v>441203</v>
      </c>
      <c r="D17" s="80">
        <v>162300</v>
      </c>
      <c r="E17" s="81" t="s">
        <v>397</v>
      </c>
    </row>
    <row r="18" spans="1:11" x14ac:dyDescent="0.35">
      <c r="A18" s="77" t="s">
        <v>177</v>
      </c>
      <c r="B18" s="74">
        <v>45688</v>
      </c>
      <c r="C18" s="75">
        <v>2906250</v>
      </c>
      <c r="D18" s="76" t="s">
        <v>395</v>
      </c>
      <c r="E18" s="77" t="s">
        <v>398</v>
      </c>
    </row>
    <row r="19" spans="1:11" x14ac:dyDescent="0.35">
      <c r="A19" s="183" t="s">
        <v>90</v>
      </c>
      <c r="B19" s="74">
        <v>45688</v>
      </c>
      <c r="C19" s="75">
        <v>1366667</v>
      </c>
      <c r="D19" s="82" t="s">
        <v>395</v>
      </c>
      <c r="E19" s="73" t="s">
        <v>399</v>
      </c>
    </row>
    <row r="21" spans="1:11" x14ac:dyDescent="0.35">
      <c r="F21" s="69"/>
    </row>
    <row r="22" spans="1:11" x14ac:dyDescent="0.35">
      <c r="K22" s="59"/>
    </row>
    <row r="25" spans="1:11" x14ac:dyDescent="0.35">
      <c r="H25" s="59"/>
    </row>
    <row r="26" spans="1:11" x14ac:dyDescent="0.35">
      <c r="H26" s="59"/>
    </row>
    <row r="27" spans="1:11" x14ac:dyDescent="0.35">
      <c r="F27" s="70"/>
      <c r="H27" s="59"/>
    </row>
    <row r="28" spans="1:11" x14ac:dyDescent="0.35">
      <c r="F28" s="71"/>
    </row>
    <row r="29" spans="1:11" x14ac:dyDescent="0.35">
      <c r="F29" s="71"/>
    </row>
    <row r="30" spans="1:11" x14ac:dyDescent="0.35">
      <c r="F30" s="71"/>
    </row>
    <row r="31" spans="1:11" x14ac:dyDescent="0.35">
      <c r="F31" s="71"/>
    </row>
    <row r="33" spans="6:6" x14ac:dyDescent="0.35">
      <c r="F33" s="72"/>
    </row>
    <row r="38" spans="6:6" ht="15" customHeight="1" x14ac:dyDescent="0.35"/>
  </sheetData>
  <mergeCells count="16">
    <mergeCell ref="D10:E10"/>
    <mergeCell ref="G10:J10"/>
    <mergeCell ref="K10:L10"/>
    <mergeCell ref="D9:E9"/>
    <mergeCell ref="G9:J9"/>
    <mergeCell ref="K9:L9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8C8F65-B5D6-4149-8306-B5EF34751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2025-02-03T14:34:35Z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